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yan.pereira\Downloads\"/>
    </mc:Choice>
  </mc:AlternateContent>
  <xr:revisionPtr revIDLastSave="0" documentId="13_ncr:1_{096FBC60-2D56-4B83-BF5A-63A0591BEE6D}" xr6:coauthVersionLast="36" xr6:coauthVersionMax="36" xr10:uidLastSave="{00000000-0000-0000-0000-000000000000}"/>
  <bookViews>
    <workbookView xWindow="0" yWindow="0" windowWidth="23040" windowHeight="8940" activeTab="2" xr2:uid="{00000000-000D-0000-FFFF-FFFF00000000}"/>
  </bookViews>
  <sheets>
    <sheet name="Orçamento Sintético" sheetId="1" r:id="rId1"/>
    <sheet name="MEMÓRIA" sheetId="2" r:id="rId2"/>
    <sheet name="CRONOGRAMA" sheetId="3" r:id="rId3"/>
  </sheets>
  <externalReferences>
    <externalReference r:id="rId4"/>
  </externalReferences>
  <definedNames>
    <definedName name="_xlnm.Print_Titles" localSheetId="0">'[1]repeated header'!$4:$4</definedName>
  </definedNames>
  <calcPr calcId="191029"/>
</workbook>
</file>

<file path=xl/calcChain.xml><?xml version="1.0" encoding="utf-8"?>
<calcChain xmlns="http://schemas.openxmlformats.org/spreadsheetml/2006/main">
  <c r="I7" i="3" l="1"/>
  <c r="E14" i="3" l="1"/>
  <c r="D14" i="3"/>
  <c r="D18" i="3" s="1"/>
  <c r="H14" i="3"/>
  <c r="G14" i="3"/>
  <c r="F14" i="3"/>
  <c r="I9" i="3"/>
  <c r="E39" i="2"/>
  <c r="F34" i="2"/>
  <c r="F37" i="2" s="1"/>
  <c r="E18" i="3" l="1"/>
  <c r="F18" i="3" s="1"/>
  <c r="G18" i="3" s="1"/>
  <c r="H18" i="3" s="1"/>
  <c r="I18" i="3" s="1"/>
  <c r="I14" i="3"/>
  <c r="I318" i="1"/>
  <c r="G320" i="1" l="1"/>
  <c r="G321" i="1" s="1"/>
  <c r="G322" i="1" s="1"/>
</calcChain>
</file>

<file path=xl/sharedStrings.xml><?xml version="1.0" encoding="utf-8"?>
<sst xmlns="http://schemas.openxmlformats.org/spreadsheetml/2006/main" count="4551" uniqueCount="909">
  <si>
    <t>Obra</t>
  </si>
  <si>
    <t>Bancos</t>
  </si>
  <si>
    <t>B.D.I.</t>
  </si>
  <si>
    <t>Encargos Sociais</t>
  </si>
  <si>
    <t>Cópia de: REQUALIFICAÇÃO DA BASE SÃO LUCAS PN SERRA DAS LONTRAS versão 06.2025</t>
  </si>
  <si>
    <t xml:space="preserve">SINAPI - 05/2025 - Bahia
SBC - 05/2025 - Bahia
SICRO3 - 01/2025 - Bahia
</t>
  </si>
  <si>
    <t>25,0%</t>
  </si>
  <si>
    <t>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</si>
  <si>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</si>
  <si>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</si>
  <si>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</si>
  <si>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</si>
  <si>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</si>
  <si>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</si>
  <si>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</si>
  <si>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</si>
  <si>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</si>
  <si>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Peso (%)</t>
  </si>
  <si>
    <t xml:space="preserve"> 1 </t>
  </si>
  <si>
    <t xml:space="preserve">  </t>
  </si>
  <si>
    <t>SERVIÇOS TÉCNICOS</t>
  </si>
  <si>
    <t/>
  </si>
  <si>
    <t xml:space="preserve"> 1.1 </t>
  </si>
  <si>
    <t xml:space="preserve"> 73805/001 </t>
  </si>
  <si>
    <t>SINAPI</t>
  </si>
  <si>
    <t>BARRACAO DE OBRA PARA ALOJAMENTO/ESCRITORIO, PISO EM PINHO 3A, PAREDES EM COMPENSADO 10MM, COBERTURA EM TELHA FIBROCIMENTO 6MM, INCLUSO INSTALACOES ELETRICAS E ESQUADRIAS. REAPROVEITADO 5 VEZES</t>
  </si>
  <si>
    <t>m²</t>
  </si>
  <si>
    <t xml:space="preserve"> 1.2 </t>
  </si>
  <si>
    <t xml:space="preserve"> 103689 </t>
  </si>
  <si>
    <t>FORNECIMENTO E INSTALAÇÃO DE PLACA DE OBRA COM CHAPA GALVANIZADA E ESTRUTURA DE MADEIRA. AF_03/2022_PS</t>
  </si>
  <si>
    <t xml:space="preserve"> 1.3 </t>
  </si>
  <si>
    <t xml:space="preserve"> 105009 </t>
  </si>
  <si>
    <t>LOCAÇÃO CONVENCIONAL DE OBRA, UTILIZANDO GABARITO DE TÁBUAS CORRIDAS PONTALETADAS A CADA 1,50M -  2 UTILIZAÇÕES. AF_03/2024</t>
  </si>
  <si>
    <t>M</t>
  </si>
  <si>
    <t xml:space="preserve"> 1.4 </t>
  </si>
  <si>
    <t xml:space="preserve"> 00010527 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</si>
  <si>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</si>
  <si>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M/MES</t>
  </si>
  <si>
    <t xml:space="preserve"> 1.5 </t>
  </si>
  <si>
    <t xml:space="preserve"> 97064 </t>
  </si>
  <si>
    <t>MONTAGEM E DESMONTAGEM DE ANDAIME TUBULAR TIPO "TORRE" (EXCLUSIVE ANDAIME E LIMPEZA). AF_03/2024</t>
  </si>
  <si>
    <t xml:space="preserve"> 1.6 </t>
  </si>
  <si>
    <t xml:space="preserve"> 00006189 </t>
  </si>
  <si>
    <t>TABUA NAO APARELHADA *2,5 X 30* CM, EM MACARANDUBA/MASSARANDUBA, ANGELIM OU EQUIVALENTE DA REGIAO - BRUTA</t>
  </si>
  <si>
    <t xml:space="preserve"> 1.7 </t>
  </si>
  <si>
    <t xml:space="preserve"> 90778 </t>
  </si>
  <si>
    <t>ENGENHEIRO CIVIL DE OBRA PLENO COM ENCARGOS COMPLEMENTARES</t>
  </si>
  <si>
    <t>H</t>
  </si>
  <si>
    <t xml:space="preserve"> 1.8 </t>
  </si>
  <si>
    <t xml:space="preserve"> 90775 </t>
  </si>
  <si>
    <t>DESENHISTA PROJETISTA COM ENCARGOS COMPLEMENTARES</t>
  </si>
  <si>
    <t xml:space="preserve"> 2 </t>
  </si>
  <si>
    <t>ADMINISTRAÇÃO DA OBRA</t>
  </si>
  <si>
    <t xml:space="preserve"> 2.1 </t>
  </si>
  <si>
    <t xml:space="preserve"> 93572 </t>
  </si>
  <si>
    <t>ENCARREGADO GERAL DE OBRAS COM ENCARGOS COMPLEMENTARES</t>
  </si>
  <si>
    <t>MES</t>
  </si>
  <si>
    <t xml:space="preserve"> 2.2 </t>
  </si>
  <si>
    <t xml:space="preserve"> 2.3 </t>
  </si>
  <si>
    <t xml:space="preserve"> 92145 </t>
  </si>
  <si>
    <t>CAMINHONETE CABINE SIMPLES COM MOTOR 1.6 FLEX, CÂMBIO MANUAL, POTÊNCIA 101/104 CV, 2 PORTAS - CHP DIURNO. AF_11/2015</t>
  </si>
  <si>
    <t>CHP</t>
  </si>
  <si>
    <t xml:space="preserve"> 3 </t>
  </si>
  <si>
    <t>DEMOLIÇÕES DAS DUAS CASAS NA ENTRADA</t>
  </si>
  <si>
    <t xml:space="preserve"> 3.1 </t>
  </si>
  <si>
    <t xml:space="preserve"> 97647 </t>
  </si>
  <si>
    <t>REMOÇÃO DE TELHAS DE FIBROCIMENTO METÁLICA E CERÂMICA, DE FORMA MANUAL, SEM REAPROVEITAMENTO. AF_09/2023</t>
  </si>
  <si>
    <t xml:space="preserve"> 3.2 </t>
  </si>
  <si>
    <t xml:space="preserve"> 97650 </t>
  </si>
  <si>
    <t>REMOÇÃO DE TRAMA DE MADEIRA PARA COBERTURA, DE FORMA MANUAL, SEM REAPROVEITAMENTO. AF_09/2023</t>
  </si>
  <si>
    <t xml:space="preserve"> 3.3 </t>
  </si>
  <si>
    <t xml:space="preserve"> 97622 </t>
  </si>
  <si>
    <t>DEMOLIÇÃO DE ALVENARIA DE BLOCO FURADO, DE FORMA MANUAL, SEM REAPROVEITAMENTO. AF_09/2023</t>
  </si>
  <si>
    <t>m³</t>
  </si>
  <si>
    <t xml:space="preserve"> 3.4 </t>
  </si>
  <si>
    <t xml:space="preserve"> 104800 </t>
  </si>
  <si>
    <t>REMOÇÃO DE PILARES DE MADEIRA, DE FORMA MANUAL, SEM REAPROVEITAMENTO. AF_09/2023</t>
  </si>
  <si>
    <t xml:space="preserve"> 3.5 </t>
  </si>
  <si>
    <t xml:space="preserve"> 97628 </t>
  </si>
  <si>
    <t>DEMOLIÇÃO DE LAJES, EM CONCRETO ARMADO, DE FORMA MANUAL, SEM REAPROVEITAMENTO. AF_09/2023</t>
  </si>
  <si>
    <t xml:space="preserve"> 3.6 </t>
  </si>
  <si>
    <t xml:space="preserve"> 104789 </t>
  </si>
  <si>
    <t>DEMOLIÇÃO DE PISO DE CONCRETO SIMPLES, DE FORMA MANUAL, SEM REAPROVEITAMENTO. AF_09/2023</t>
  </si>
  <si>
    <t xml:space="preserve"> 3.7 </t>
  </si>
  <si>
    <t xml:space="preserve"> 97645 </t>
  </si>
  <si>
    <t>REMOÇÃO DE JANELAS, DE FORMA MANUAL, SEM REAPROVEITAMENTO. AF_09/2023</t>
  </si>
  <si>
    <t xml:space="preserve"> 3.8 </t>
  </si>
  <si>
    <t xml:space="preserve"> 97644 </t>
  </si>
  <si>
    <t>REMOÇÃO DE PORTAS, DE FORMA MANUAL, SEM REAPROVEITAMENTO. AF_09/2023</t>
  </si>
  <si>
    <t xml:space="preserve"> 3.9 </t>
  </si>
  <si>
    <t xml:space="preserve"> 97663 </t>
  </si>
  <si>
    <t>REMOÇÃO DE LOUÇAS, DE FORMA MANUAL, SEM REAPROVEITAMENTO. AF_09/2023</t>
  </si>
  <si>
    <t>UN</t>
  </si>
  <si>
    <t xml:space="preserve"> 3.10 </t>
  </si>
  <si>
    <t xml:space="preserve"> 97666 </t>
  </si>
  <si>
    <t>REMOÇÃO DE METAIS SANITÁRIOS, DE FORMA MANUAL, SEM REAPROVEITAMENTO. AF_09/2023</t>
  </si>
  <si>
    <t xml:space="preserve"> 3.11 </t>
  </si>
  <si>
    <t xml:space="preserve"> 023725 </t>
  </si>
  <si>
    <t>SBC</t>
  </si>
  <si>
    <t>REMOCAO DE ENTULHO CARGA MANUAL EM CAMINHAO BASCULANTE 6M3</t>
  </si>
  <si>
    <t xml:space="preserve"> 3.12 </t>
  </si>
  <si>
    <t xml:space="preserve"> 030366 </t>
  </si>
  <si>
    <t>RETROESCAVADEIRA SOBRE PNEUS 101HP 75KW</t>
  </si>
  <si>
    <t xml:space="preserve"> 3.13 </t>
  </si>
  <si>
    <t xml:space="preserve"> 099502 </t>
  </si>
  <si>
    <t>OPERADOR DE RETROESCAVADEIRA</t>
  </si>
  <si>
    <t xml:space="preserve"> 3.14 </t>
  </si>
  <si>
    <t xml:space="preserve"> 030572 </t>
  </si>
  <si>
    <t>CAMINHAO BASCULANTE DIESEL 140CV 8,0m3</t>
  </si>
  <si>
    <t xml:space="preserve"> 3.15 </t>
  </si>
  <si>
    <t xml:space="preserve"> 099162 </t>
  </si>
  <si>
    <t>MOTORISTA</t>
  </si>
  <si>
    <t xml:space="preserve"> 93358 </t>
  </si>
  <si>
    <t>ESCAVAÇÃO MANUAL DE VALA. AF_09/2024</t>
  </si>
  <si>
    <t xml:space="preserve"> 96541 </t>
  </si>
  <si>
    <t>FABRICAÇÃO, MONTAGEM E DESMONTAGEM DE FÔRMA PARA SAPATA, EM CHAPA DE MADEIRA COMPENSADA RESINADA, E=17 MM, 4 UTILIZAÇÕES. AF_01/2024</t>
  </si>
  <si>
    <t xml:space="preserve"> 104918 </t>
  </si>
  <si>
    <t>ARMAÇÃO DE SAPATA ISOLADA, VIGA BALDRAME E SAPATA CORRIDA UTILIZANDO AÇO CA-50 DE 8 MM - MONTAGEM. AF_01/2024</t>
  </si>
  <si>
    <t>KG</t>
  </si>
  <si>
    <t xml:space="preserve"> 94964 </t>
  </si>
  <si>
    <t>CONCRETO FCK = 20MPA, TRAÇO 1:2,7:3 (EM MASSA SECA DE CIMENTO/ AREIA MÉDIA/ BRITA 1) - PREPARO MECÂNICO COM BETONEIRA 400 L. AF_05/2021</t>
  </si>
  <si>
    <t xml:space="preserve"> 105043 </t>
  </si>
  <si>
    <t>PILAR DE MADEIRA ROLIÇA, EUCALIPTO OU EQUIVALENTE DA REGIÃO, FIXADO COM PORTA PILAR METÁLICO, DIÂMETRO DE 12 A 15 CM, APOIO ARTICULADO, COMPRIMENTO DE 3 M. AF_03/2024</t>
  </si>
  <si>
    <t xml:space="preserve"> 100668 </t>
  </si>
  <si>
    <t>JANELA DE MADEIRA CEDRINHO/ ANGELIM COMERCIAL/ CURUPIXA/ CUMARU OU EQUIVALENTE DA REGIÃO, TIPO MAXIMA AR, PARA VIDRO (VIDRO NÃO INCLUSO), CAIXA DO BATENTE/ MARCO DE 10 CM, COM GUARNIÇÕES/ ALIZAR E FERRAGENS, SEM ACABAMENTO, FIXAÇÃO COM PARAFUSOS E ESPUMA EXPANSIVA, EXCLUSIVE CONTRAMARCO - FORNECIMENTO E INSTALAÇÃO. AF_11/2024</t>
  </si>
  <si>
    <t xml:space="preserve"> 90831 </t>
  </si>
  <si>
    <t>FECHADURA DE EMBUTIR PARA PORTA DE BANHEIRO, COMPLETA, ACABAMENTO PADRÃO MÉDIO, INCLUSO EXECUÇÃO DE FURO - FORNECIMENTO E INSTALAÇÃO. AF_12/2019</t>
  </si>
  <si>
    <t xml:space="preserve"> 150070 </t>
  </si>
  <si>
    <t>VIDRO LISO INCOLOR 5mm ENGAVETADO COM MASSA</t>
  </si>
  <si>
    <t xml:space="preserve"> 005817 </t>
  </si>
  <si>
    <t>MADEIRA DE LEI - PRANCHAO DE MADEIRA APARELHADA 8x30cm MACARANDUBA, ANGELIM OU SIMILAR</t>
  </si>
  <si>
    <t xml:space="preserve"> 94216 </t>
  </si>
  <si>
    <t>TELHAMENTO COM TELHA METÁLICA TERMOACÚSTICA E = 30 MM, COM ATÉ 2 ÁGUAS, INCLUSO IÇAMENTO. AF_07/2019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</si>
  <si>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</si>
  <si>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</si>
  <si>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 xml:space="preserve"> 104218 </t>
  </si>
  <si>
    <t>EMBOÇO OU MASSA ÚNICA EM ARGAMASSA TRAÇO 1:2:8, PREPARO MANUAL, APLICADA MANUALMENTE EM PANOS DE FACHADA COM PRESENÇA DE VÃOS, ESPESSURA DE 25 MM, ACESSO POR ANDAIME. AF_08/2022</t>
  </si>
  <si>
    <t xml:space="preserve"> 87273 </t>
  </si>
  <si>
    <t>REVESTIMENTO CERÂMICO PARA PAREDES INTERNAS COM PLACAS TIPO ESMALTADA DE DIMENSÕES 33X45 CM APLICADAS NA ALTURA INTEIRA DAS PAREDES. AF_02/2023_PE</t>
  </si>
  <si>
    <t xml:space="preserve"> 101965 </t>
  </si>
  <si>
    <t>PEITORIL LINEAR EM GRANITO OU MÁRMORE, L = 15CM, ASSENTADO COM ARGAMASSA 1:6 COM ADITIVO. AF_11/2020</t>
  </si>
  <si>
    <t xml:space="preserve"> 98689 </t>
  </si>
  <si>
    <t>SOLEIRA EM GRANITO, LARGURA 15 CM, ESPESSURA 2,0 CM. AF_09/2020</t>
  </si>
  <si>
    <t xml:space="preserve"> 88411 </t>
  </si>
  <si>
    <t>APLICAÇÃO MANUAL DE FUNDO SELADOR ACRÍLICO EM PANOS COM PRESENÇA DE VÃOS DE EDIFÍCIOS DE MÚLTIPLOS PAVIMENTOS. AF_03/2024</t>
  </si>
  <si>
    <t xml:space="preserve"> 88495 </t>
  </si>
  <si>
    <t>EMASSAMENTO COM MASSA LÁTEX, APLICAÇÃO EM PAREDE, UMA DEMÃO, LIXAMENTO MANUAL. AF_04/2023</t>
  </si>
  <si>
    <t xml:space="preserve"> 88489 </t>
  </si>
  <si>
    <t>PINTURA LÁTEX ACRÍLICA PREMIUM, APLICAÇÃO MANUAL EM PAREDES, DUAS DEMÃOS. AF_04/2023</t>
  </si>
  <si>
    <t xml:space="preserve"> 180821 </t>
  </si>
  <si>
    <t>PINTURA COM SELADOR DE MADEIRA BASE D'AGUA</t>
  </si>
  <si>
    <t xml:space="preserve"> 102213 </t>
  </si>
  <si>
    <t>PINTURA VERNIZ (INCOLOR) ALQUÍDICO EM MADEIRA, USO INTERNO E EXTERNO, 2 DEMÃOS. AF_01/2021</t>
  </si>
  <si>
    <t xml:space="preserve"> 94974 </t>
  </si>
  <si>
    <t>CONCRETO MAGRO PARA LASTRO, TRAÇO 1:4,5:4,5 (EM MASSA SECA DE CIMENTO/ AREIA MÉDIA/ BRITA 1) - PREPARO MANUAL. AF_05/2021</t>
  </si>
  <si>
    <t xml:space="preserve"> 98682 </t>
  </si>
  <si>
    <t>PISO CIMENTADO, TRAÇO 1:3 (CIMENTO E AREIA), ACABAMENTO RÚSTICO, ESPESSURA 3,0 CM, PREPARO MECÂNICO DA ARGAMASSA. AF_09/2020</t>
  </si>
  <si>
    <t xml:space="preserve"> 87248 </t>
  </si>
  <si>
    <t>REVESTIMENTO CERÂMICO PARA PISO COM PLACAS TIPO ESMALTADA DE DIMENSÕES 35X35 CM APLICADA EM AMBIENTES DE ÁREA MAIOR QUE 10 M2. AF_02/2023_PE</t>
  </si>
  <si>
    <t xml:space="preserve"> 91927 </t>
  </si>
  <si>
    <t>CABO DE COBRE FLEXÍVEL ISOLADO, 2,5 MM², ANTI-CHAMA 0,6/1,0 KV, PARA CIRCUITOS TERMINAIS - FORNECIMENTO E INSTALAÇÃO. AF_03/2023</t>
  </si>
  <si>
    <t xml:space="preserve"> 91928 </t>
  </si>
  <si>
    <t>CABO DE COBRE FLEXÍVEL ISOLADO, 4 MM², ANTI-CHAMA 450/750 V, PARA CIRCUITOS TERMINAIS - FORNECIMENTO E INSTALAÇÃO. AF_03/2023</t>
  </si>
  <si>
    <t xml:space="preserve"> 93142 </t>
  </si>
  <si>
    <t>PONTO DE TOMADA RESIDENCIAL INCLUINDO TOMADA (2 MÓDULOS) 10A/250V, CAIXA ELÉTRICA, ELETRODUTO, CABO, RASGO, QUEBRA E CHUMBAMENTO. AF_01/2016</t>
  </si>
  <si>
    <t xml:space="preserve"> 91979 </t>
  </si>
  <si>
    <t>INTERRUPTOR INTERMEDIÁRIO (1 MÓDULO), 10A/250V, INCLUINDO SUPORTE E PLACA - FORNECIMENTO E INSTALAÇÃO. AF_03/2023</t>
  </si>
  <si>
    <t xml:space="preserve"> 92023 </t>
  </si>
  <si>
    <t>INTERRUPTOR SIMPLES (1 MÓDULO) COM 1 TOMADA DE EMBUTIR 2P+T 10 A, INCLUINDO SUPORTE E PLACA - FORNECIMENTO E INSTALAÇÃO. AF_03/2023</t>
  </si>
  <si>
    <t xml:space="preserve"> 91871 </t>
  </si>
  <si>
    <t>ELETRODUTO RÍGIDO ROSCÁVEL, PVC, DN 25 MM (3/4"), PARA CIRCUITOS TERMINAIS, INSTALADO EM PAREDE - FORNECIMENTO E INSTALAÇÃO. AF_03/2023</t>
  </si>
  <si>
    <t xml:space="preserve"> 91875 </t>
  </si>
  <si>
    <t>LUVA PARA ELETRODUTO, PVC, ROSCÁVEL, DN 25 MM (3/4"), PARA CIRCUITOS TERMINAIS, INSTALADA EM FORRO - FORNECIMENTO E INSTALAÇÃO. AF_03/2023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</si>
  <si>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</si>
  <si>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</si>
  <si>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93655 </t>
  </si>
  <si>
    <t>DISJUNTOR MONOPOLAR TIPO DIN, CORRENTE NOMINAL DE 20A - FORNECIMENTO E INSTALAÇÃO. AF_10/2020</t>
  </si>
  <si>
    <t xml:space="preserve"> 101872 </t>
  </si>
  <si>
    <t>QUADRO DE DISTRIBUIÇÃO DE LUZ EM PVC PARA 8 DISJUNTORES - FORNECIMENTO E INSTALAÇÃO. AF_10/2020</t>
  </si>
  <si>
    <t xml:space="preserve"> 96986 </t>
  </si>
  <si>
    <t>HASTE DE ATERRAMENTO, DIÂMETRO 3/4", COM 3 METROS - FORNECIMENTO E INSTALAÇÃO. AF_08/2023</t>
  </si>
  <si>
    <t xml:space="preserve"> 104622 </t>
  </si>
  <si>
    <t>CAIXA ELÉTRICA 4"X2" AUTOTRAVANTE PARA FURO CIRCULAR MÉDIA (1,30 M DO PISO), PVC, INSTALADA EM PAREDE - FORNECIMENTO E INSTALAÇÃO. AF_03/2023</t>
  </si>
  <si>
    <t xml:space="preserve"> 91937 </t>
  </si>
  <si>
    <t>CAIXA OCTOGONAL 3" X 3", PVC, INSTALADA EM LAJE - FORNECIMENTO E INSTALAÇÃO. AF_03/2023</t>
  </si>
  <si>
    <t xml:space="preserve"> 105543 </t>
  </si>
  <si>
    <t>LUMINÁRIA LED DE SOBREPOR - QUADRADA *60X60*CM, INCLUSO DRIVER - FORNECIMENTO E INSTALAÇÃO. AF_09/2024</t>
  </si>
  <si>
    <t xml:space="preserve"> 101493 </t>
  </si>
  <si>
    <t>ENTRADA DE ENERGIA ELÉTRICA, AÉREA, MONOFÁSICA, COM CAIXA DE EMBUTIR, CABO DE 10 MM2 E DISJUNTOR DIN 50A (NÃO INCLUSO O POSTE DE CONCRETO). AF_07/2020_PS</t>
  </si>
  <si>
    <t xml:space="preserve"> 009836 </t>
  </si>
  <si>
    <t>POSTE CONCRETO CIRCULAR 9,0m</t>
  </si>
  <si>
    <t xml:space="preserve"> 90447 </t>
  </si>
  <si>
    <t>RASGO LINEAR MANUAL EM ALVENARIA, PARA ELETRODUTOS, DIÂMETROS MENORES OU IGUAIS A 40 MM. AF_09/2023</t>
  </si>
  <si>
    <t xml:space="preserve"> 88264 </t>
  </si>
  <si>
    <t>ELETRICISTA COM ENCARGOS COMPLEMENTARES</t>
  </si>
  <si>
    <t xml:space="preserve"> 88241 </t>
  </si>
  <si>
    <t>AJUDANTE DE OPERAÇÃO EM GERAL COM ENCARGOS COMPLEMENTARES</t>
  </si>
  <si>
    <t xml:space="preserve"> 89446 </t>
  </si>
  <si>
    <t>TUBO, PVC, SOLDÁVEL, DE 25MM, INSTALADO EM PRUMADA DE ÁGUA - FORNECIMENTO E INSTALAÇÃO. AF_06/2022</t>
  </si>
  <si>
    <t xml:space="preserve"> 94649 </t>
  </si>
  <si>
    <t>TUBO, PVC, SOLDÁVEL, DE 32MM, INSTALADO EM RESERVAÇÃO PREDIAL DE ÁGUA - FORNECIMENTO E INSTALAÇÃO. AF_04/2024</t>
  </si>
  <si>
    <t xml:space="preserve"> 103978 </t>
  </si>
  <si>
    <t>TUBO, PVC, SOLDÁVEL, DE 40MM, INSTALADO EM RAMAL DE DISTRIBUIÇÃO DE ÁGUA - FORNECIMENTO E INSTALAÇÃO. AF_06/2022</t>
  </si>
  <si>
    <t xml:space="preserve"> 89481 </t>
  </si>
  <si>
    <t>JOELHO 90 GRAUS, PVC, SOLDÁVEL, DN 25MM, INSTALADO EM PRUMADA DE ÁGUA - FORNECIMENTO E INSTALAÇÃO. AF_06/2022</t>
  </si>
  <si>
    <t xml:space="preserve"> 89413 </t>
  </si>
  <si>
    <t>JOELHO 90 GRAUS, PVC, SOLDÁVEL, DN 32MM, INSTALADO EM RAMAL DE DISTRIBUIÇÃO DE ÁGUA - FORNECIMENTO E INSTALAÇÃO. AF_06/2022</t>
  </si>
  <si>
    <t xml:space="preserve"> 89553 </t>
  </si>
  <si>
    <t>ADAPTADOR CURTO COM BOLSA E ROSCA PARA REGISTRO, PVC, SOLDÁVEL, DN 32MM X 1 , INSTALADO EM PRUMADA DE ÁGUA - FORNECIMENTO E INSTALAÇÃO. AF_06/2022</t>
  </si>
  <si>
    <t xml:space="preserve"> 94703 </t>
  </si>
  <si>
    <t>ADAPTADOR COM FLANGE E ANEL DE VEDAÇÃO, PVC, SOLDÁVEL, DN  25 MM X 3/4", INSTALADO EM RESERVAÇÃO PREDIAL DE ÁGUA - FORNECIMENTO E INSTALAÇÃO. AF_04/2024</t>
  </si>
  <si>
    <t xml:space="preserve"> 94704 </t>
  </si>
  <si>
    <t>ADAPTADOR COM FLANGE E ANEL DE VEDAÇÃO, PVC, SOLDÁVEL, DN 32 MM X 1", INSTALADO EM RESERVAÇÃO PREDIAL DE ÁGUA - FORNECIMENTO E INSTALAÇÃO. AF_04/2024</t>
  </si>
  <si>
    <t xml:space="preserve"> 94705 </t>
  </si>
  <si>
    <t>ADAPTADOR COM FLANGE E ANEL DE VEDAÇÃO, PVC, SOLDÁVEL, DN 40 MM X 1 1/4", INSTALADO EM RESERVAÇÃO PREDIAL DE ÁGUA - FORNECIMENTO E INSTALAÇÃO. AF_04/2024</t>
  </si>
  <si>
    <t xml:space="preserve"> 103957 </t>
  </si>
  <si>
    <t>BUCHA DE REDUÇÃO, CURTA, PVC, SOLDÁVEL, DN 32 X 25 MM, INSTALADO EM PRUMADA DE ÁGUA - FORNECIMENTO E INSTALAÇÃO. AF_06/2022</t>
  </si>
  <si>
    <t xml:space="preserve"> 103958 </t>
  </si>
  <si>
    <t xml:space="preserve"> 89617 </t>
  </si>
  <si>
    <t>TE, PVC, SOLDÁVEL, DN 25MM, INSTALADO EM PRUMADA DE ÁGUA - FORNECIMENTO E INSTALAÇÃO. AF_06/2022</t>
  </si>
  <si>
    <t xml:space="preserve"> 89620 </t>
  </si>
  <si>
    <t>TE, PVC, SOLDÁVEL, DN 32MM, INSTALADO EM PRUMADA DE ÁGUA - FORNECIMENTO E INSTALAÇÃO. AF_06/2022</t>
  </si>
  <si>
    <t xml:space="preserve"> 104011 </t>
  </si>
  <si>
    <t>TE, PVC, SOLDÁVEL, DN 40MM, INSTALADO EM RAMAL DE DISTRIBUIÇÃO DE ÁGUA - FORNECIMENTO E INSTALAÇÃO. AF_06/2022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</si>
  <si>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</si>
  <si>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</si>
  <si>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94792 </t>
  </si>
  <si>
    <t>REGISTRO DE GAVETA BRUTO, LATÃO, ROSCÁVEL, 1", COM ACABAMENTO E CANOPLA CROMADOS - FORNECIMENTO E INSTALAÇÃO. AF_08/2021</t>
  </si>
  <si>
    <t xml:space="preserve"> 103042 </t>
  </si>
  <si>
    <t>REGISTRO DE ESFERA, PVC, ROSCÁVEL, COM BORBOLETA, 3/4" - FORNECIMENTO E INSTALAÇÃO. AF_08/2021</t>
  </si>
  <si>
    <t xml:space="preserve"> 103038 </t>
  </si>
  <si>
    <t>REGISTRO DE ESFERA, PVC, ROSCÁVEL, COM VOLANTE, 1 1/4" - FORNECIMENTO E INSTALAÇÃO. AF_08/2021</t>
  </si>
  <si>
    <t xml:space="preserve"> 94796 </t>
  </si>
  <si>
    <t>TORNEIRA DE BOIA PARA CAIXA D'ÁGUA, ROSCÁVEL, 3/4" - FORNECIMENTO E INSTALAÇÃO. AF_08/2021</t>
  </si>
  <si>
    <t xml:space="preserve"> 89800 </t>
  </si>
  <si>
    <t>TUBO PVC, SERIE NORMAL, ESGOTO PREDIAL, DN 100 MM, FORNECIDO E INSTALADO EM PRUMADA DE ESGOTO SANITÁRIO OU VENTILAÇÃO. AF_08/2022</t>
  </si>
  <si>
    <t xml:space="preserve"> 89713 </t>
  </si>
  <si>
    <t>TUBO PVC, SERIE NORMAL, ESGOTO PREDIAL, DN 75 MM, FORNECIDO E INSTALADO EM RAMAL DE DESCARGA OU RAMAL DE ESGOTO SANITÁRIO. AF_08/2022</t>
  </si>
  <si>
    <t xml:space="preserve"> 89712 </t>
  </si>
  <si>
    <t>TUBO PVC, SERIE NORMAL, ESGOTO PREDIAL, DN 50 MM, FORNECIDO E INSTALADO EM RAMAL DE DESCARGA OU RAMAL DE ESGOTO SANITÁRIO. AF_08/2022</t>
  </si>
  <si>
    <t xml:space="preserve"> 89711 </t>
  </si>
  <si>
    <t>TUBO PVC, SERIE NORMAL, ESGOTO PREDIAL, DN 40 MM, FORNECIDO E INSTALADO EM RAMAL DE DESCARGA OU RAMAL DE ESGOTO SANITÁRIO. AF_08/2022</t>
  </si>
  <si>
    <t xml:space="preserve"> 89748 </t>
  </si>
  <si>
    <t>CURVA CURTA 90 GRAUS, PVC, SERIE NORMAL, ESGOTO PREDIAL, DN 100 MM, JUNTA ELÁSTICA, FORNECIDO E INSTALADO EM RAMAL DE DESCARGA OU RAMAL DE ESGOTO SANITÁRIO. AF_08/2022</t>
  </si>
  <si>
    <t xml:space="preserve"> 104355 </t>
  </si>
  <si>
    <t>JUNÇÃO DE REDUCAO INVERTIDA, PVC, SÉRIE NORMAL, ESGOTO PREDIAL, DN 100 X 75 MM, JUNTA ELÁSTICA, FORNECIDO E INSTALADO EM PRUMADA DE ESGOTO SANITÁRIO OU VENTILAÇÃO. AF_08/2022</t>
  </si>
  <si>
    <t xml:space="preserve"> 104343 </t>
  </si>
  <si>
    <t>JUNÇÃO DE REDUÇÃO INVERTIDA, PVC, SÉRIE NORMAL, ESGOTO PREDIAL, DN 75 X 50 MM, JUNTA ELÁSTICA, FORNECIDO E INSTALADO EM RAMAL DE DESCARGA OU RAMAL DE ESGOTO SANITÁRIO. AF_08/2022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</si>
  <si>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</si>
  <si>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</si>
  <si>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</si>
  <si>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</si>
  <si>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</si>
  <si>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</si>
  <si>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89801 </t>
  </si>
  <si>
    <t>JOELHO 90 GRAUS, PVC, SERIE NORMAL, ESGOTO PREDIAL, DN 50 MM, JUNTA ELÁSTICA, FORNECIDO E INSTALADO EM PRUMADA DE ESGOTO SANITÁRIO OU VENTILAÇÃO. AF_08/2022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</si>
  <si>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</si>
  <si>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</si>
  <si>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98102 </t>
  </si>
  <si>
    <t>CAIXA DE GORDURA SIMPLES, CIRCULAR, EM CONCRETO PRÉ-MOLDADO, DIÂMETRO INTERNO = 0,4 M, ALTURA INTERNA = 0,4 M. AF_12/2020</t>
  </si>
  <si>
    <t xml:space="preserve"> 89708 </t>
  </si>
  <si>
    <t>CAIXA SIFONADA, PVC, DN 150 X 185 X 75 MM, JUNTA ELÁSTICA, FORNECIDA E INSTALADA EM RAMAL DE DESCARGA OU EM RAMAL DE ESGOTO SANITÁRIO. AF_08/2022</t>
  </si>
  <si>
    <t xml:space="preserve"> 104326 </t>
  </si>
  <si>
    <t>RALO SECO CÔNICO, PVC, DN 100 X 40 MM, JUNTA SOLDÁVEL, FORNECIDO E INSTALADO EM RAMAL DE DESCARGA OU EM RAMAL DE ESGOTO SANITÁRIO. AF_08/2022</t>
  </si>
  <si>
    <t xml:space="preserve"> 86888 </t>
  </si>
  <si>
    <t>VASO SANITÁRIO SIFONADO COM CAIXA ACOPLADA LOUÇA BRANCA - FORNECIMENTO E INSTALAÇÃO. AF_01/2020</t>
  </si>
  <si>
    <t xml:space="preserve"> 95471 </t>
  </si>
  <si>
    <t>VASO SANITARIO SIFONADO CONVENCIONAL PARA PCD SEM FURO FRONTAL COM  LOUÇA BRANCA SEM ASSENTO -  FORNECIMENTO E INSTALAÇÃO. AF_01/2020</t>
  </si>
  <si>
    <t xml:space="preserve"> 86939 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</si>
  <si>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</si>
  <si>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 xml:space="preserve"> 008754 </t>
  </si>
  <si>
    <t>KIT DE FIXACAO PARA TANQUE CELITE</t>
  </si>
  <si>
    <t xml:space="preserve"> 100853 </t>
  </si>
  <si>
    <t>TORNEIRA CROMADA DE MESA PARA LAVATORIO, TIPO MONOCOMANDO. AF_01/2020</t>
  </si>
  <si>
    <t xml:space="preserve"> 202336 </t>
  </si>
  <si>
    <t>KIT BARRA DE APOIO LATERAL P/ LAVATORIO CENTRALIZADO 40CM</t>
  </si>
  <si>
    <t xml:space="preserve"> 100870 </t>
  </si>
  <si>
    <t>BARRA DE APOIO RETA, EM ALUMINIO, COMPRIMENTO 60 CM,  FIXADA NA PAREDE - FORNECIMENTO E INSTALAÇÃO. AF_01/2020</t>
  </si>
  <si>
    <t xml:space="preserve"> 86887 </t>
  </si>
  <si>
    <t>ENGATE FLEXÍVEL EM INOX, 1/2  X 40CM - FORNECIMENTO E INSTALAÇÃO. AF_01/2020</t>
  </si>
  <si>
    <t xml:space="preserve"> 190429 </t>
  </si>
  <si>
    <t>BANCADA EM GRANITO CINZA ANDORINHA</t>
  </si>
  <si>
    <t xml:space="preserve"> 190392 </t>
  </si>
  <si>
    <t>CUBA ACO INOX GOURMET COZINHA SOBREPOR/EMBUTIR+VALVULA</t>
  </si>
  <si>
    <t xml:space="preserve"> 5 </t>
  </si>
  <si>
    <t>REQUALIFICAÇÃO DA CASA NO TOPO DO PLATÔ SUPERIOR</t>
  </si>
  <si>
    <t xml:space="preserve"> 5.1 </t>
  </si>
  <si>
    <t xml:space="preserve"> 5.2 </t>
  </si>
  <si>
    <t xml:space="preserve"> 5.3 </t>
  </si>
  <si>
    <t xml:space="preserve"> 5.4 </t>
  </si>
  <si>
    <t xml:space="preserve"> 5.5 </t>
  </si>
  <si>
    <t xml:space="preserve"> 5.6 </t>
  </si>
  <si>
    <t xml:space="preserve"> 5.7 </t>
  </si>
  <si>
    <t xml:space="preserve"> 5.8 </t>
  </si>
  <si>
    <t xml:space="preserve"> 99059 </t>
  </si>
  <si>
    <t>LOCAÇÃO CONVENCIONAL DE OBRA ( VARANDA) , UTILIZANDO GABARITO DE TÁBUAS CORRIDAS PONTALETADAS A CADA 2,00M -  2 UTILIZAÇÕES. AF_03/2024</t>
  </si>
  <si>
    <t xml:space="preserve"> 5.9 </t>
  </si>
  <si>
    <t xml:space="preserve"> 5.10 </t>
  </si>
  <si>
    <t xml:space="preserve"> 93382 </t>
  </si>
  <si>
    <t>REATERRO MANUAL DE VALAS, COM COMPACTADOR DE SOLOS DE PERCUSSÃO. AF_08/2023</t>
  </si>
  <si>
    <t xml:space="preserve"> 5.11 </t>
  </si>
  <si>
    <t xml:space="preserve"> 006935 </t>
  </si>
  <si>
    <t>TUBO DE CONCRETO ARMADO AGUAS PLUVIAIS PA1 600mm</t>
  </si>
  <si>
    <t xml:space="preserve"> 5.12 </t>
  </si>
  <si>
    <t xml:space="preserve"> 5.13 </t>
  </si>
  <si>
    <t xml:space="preserve"> 5.14 </t>
  </si>
  <si>
    <t xml:space="preserve"> 5.15 </t>
  </si>
  <si>
    <t>FABRICAÇÃO, MONTAGEM E DESMONTAGEM DE FÔRMA PARA PILARES E VIGAS, EM CHAPA DE MADEIRA COMPENSADA RESINADA, E=17 MM, 4 UTILIZAÇÕES. AF_01/2024</t>
  </si>
  <si>
    <t xml:space="preserve"> 5.16 </t>
  </si>
  <si>
    <t xml:space="preserve"> 5.17 </t>
  </si>
  <si>
    <t xml:space="preserve"> 5.18 </t>
  </si>
  <si>
    <t xml:space="preserve"> 101958 </t>
  </si>
  <si>
    <t>LAJE PRÉ-MOLDADA UNIDIRECIONAL, BIAPOIADA, ENCHIMENTO EM CERÂMICA, VIGOTA PROTENDIDA, ALTURA TOTAL DA LAJE (ENCHIMENTO+CAPA) = (20+5). AF_11/2020</t>
  </si>
  <si>
    <t xml:space="preserve"> 5.19 </t>
  </si>
  <si>
    <t xml:space="preserve"> 5.20 </t>
  </si>
  <si>
    <t xml:space="preserve"> 5.21 </t>
  </si>
  <si>
    <t xml:space="preserve"> 103354 </t>
  </si>
  <si>
    <t>ALVENARIA DE VEDAÇÃO DE BLOCOS CERÂMICOS FURADOS NA HORIZONTAL DE 11,5X14X24 CM (ESPESSURA 11,5 CM) E ARGAMASSA DE ASSENTAMENTO COM PREPARO EM BETONEIRA. AF_12/2021</t>
  </si>
  <si>
    <t xml:space="preserve"> 5.22 </t>
  </si>
  <si>
    <t xml:space="preserve"> 92543 </t>
  </si>
  <si>
    <t>TRAMA DE MADEIRA COMPOSTA POR TERÇAS PARA TELHADOS DE ATÉ 2 ÁGUAS PARA TELHA ONDULADA DE FIBROCIMENTO, METÁLICA, PLÁSTICA OU TERMOACÚSTICA, INCLUSO TRANSPORTE VERTICAL. AF_07/2019</t>
  </si>
  <si>
    <t xml:space="preserve"> 5.23 </t>
  </si>
  <si>
    <t xml:space="preserve"> 5.24 </t>
  </si>
  <si>
    <t xml:space="preserve"> 100326 </t>
  </si>
  <si>
    <t>CUMEEIRA NORMAL PARA TELHA TRAPEZOIDAL DE AÇO, E = 0,5 MM, INCLUSO ACESSÓRIOS DE FIXAÇÃO E IÇAMENTO. AF_07/2019</t>
  </si>
  <si>
    <t xml:space="preserve"> 5.25 </t>
  </si>
  <si>
    <t xml:space="preserve"> 100550 </t>
  </si>
  <si>
    <t>RINCAO PARA ESCOAMENTO DE AGUAS PLUVIAIS EM COBERTURA</t>
  </si>
  <si>
    <t xml:space="preserve"> 5.26 </t>
  </si>
  <si>
    <t xml:space="preserve"> 5.27 </t>
  </si>
  <si>
    <t xml:space="preserve"> 100665 </t>
  </si>
  <si>
    <t>JANELA DE MADEIRA CEDRINHO/ ANGELIM COMERCIAL/ CURUPIXA/ CUMARU OU EQUIVALENTE, CAIXA DO BATENTE/ MARCO 10 CM, COM DUAS FOLHAS DE ABRIR TIPO VENEZIANAS E 2 FOLHAS GUILHOTINAS PARA VIDRO (VIDROS NÃO INCLUSOS), COM GUARNIÇÃO/ ALIZAR E FERRAGENS, FIXAÇÃO COM PARAFUSOS E ESPUMA EXPANSIVA, EXCLUSIVE CONTRAMARCO - FORNECIMENTO E INSTALAÇÃO. AF_11/2024</t>
  </si>
  <si>
    <t xml:space="preserve"> 5.28 </t>
  </si>
  <si>
    <t xml:space="preserve"> 91009 </t>
  </si>
  <si>
    <t>PORTA DE MADEIRA PARA VERNIZ, SEMI-OCA (LEVE OU MÉDIA), 60X210CM, ESPESSURA DE 3,5CM, INCLUSO DOBRADIÇAS - FORNECIMENTO E INSTALAÇÃO. AF_12/2019</t>
  </si>
  <si>
    <t xml:space="preserve"> 5.29 </t>
  </si>
  <si>
    <t xml:space="preserve"> 91010 </t>
  </si>
  <si>
    <t>PORTA DE MADEIRA PARA VERNIZ, SEMI-OCA (LEVE OU MÉDIA), 70X210CM, ESPESSURA DE 3,5CM, INCLUSO DOBRADIÇAS - FORNECIMENTO E INSTALAÇÃO. AF_12/2019</t>
  </si>
  <si>
    <t xml:space="preserve"> 5.30 </t>
  </si>
  <si>
    <t xml:space="preserve"> 91011 </t>
  </si>
  <si>
    <t>PORTA DE MADEIRA PARA VERNIZ, SEMI-OCA (LEVE OU MÉDIA), 80X210CM, ESPESSURA DE 3,5CM, INCLUSO DOBRADIÇAS - FORNECIMENTO E INSTALAÇÃO. AF_12/2019</t>
  </si>
  <si>
    <t xml:space="preserve"> 5.31 </t>
  </si>
  <si>
    <t xml:space="preserve"> 5.32 </t>
  </si>
  <si>
    <t xml:space="preserve"> 90830 </t>
  </si>
  <si>
    <t>FECHADURA DE EMBUTIR COM CILINDRO, EXTERNA, COMPLETA, ACABAMENTO PADRÃO MÉDIO, INCLUSO EXECUÇÃO DE FURO - FORNECIMENTO E INSTALAÇÃO. AF_12/2019</t>
  </si>
  <si>
    <t xml:space="preserve"> 5.33 </t>
  </si>
  <si>
    <t xml:space="preserve"> 91306 </t>
  </si>
  <si>
    <t>FECHADURA DE EMBUTIR PARA PORTAS INTERNAS, COMPLETA, ACABAMENTO PADRÃO MÉDIO, COM EXECUÇÃO DE FURO - FORNECIMENTO E INSTALAÇÃO. AF_12/2019</t>
  </si>
  <si>
    <t xml:space="preserve"> 5.34 </t>
  </si>
  <si>
    <t xml:space="preserve"> 5.35 </t>
  </si>
  <si>
    <t xml:space="preserve"> 5.36 </t>
  </si>
  <si>
    <t xml:space="preserve"> 5.37 </t>
  </si>
  <si>
    <t xml:space="preserve"> 5.38 </t>
  </si>
  <si>
    <t xml:space="preserve"> 5.39 </t>
  </si>
  <si>
    <t xml:space="preserve"> 5.40 </t>
  </si>
  <si>
    <t xml:space="preserve"> 5.41 </t>
  </si>
  <si>
    <t xml:space="preserve"> 5.42 </t>
  </si>
  <si>
    <t>PINTURA LÁTEX ACRÍLICA PREMIUM, APLICAÇÃO MANUAL EM PAREDES E TETOS, DUAS DEMÃOS. AF_04/2023</t>
  </si>
  <si>
    <t xml:space="preserve"> 5.43 </t>
  </si>
  <si>
    <t xml:space="preserve"> 88424 </t>
  </si>
  <si>
    <t>APLICAÇÃO MANUAL DE PINTURA COM TINTA TEXTURIZADA ACRÍLICA EM PANOS COM PRESENÇA DE VÃOS DE EDIFÍCIOS DE MÚLTIPLOS PAVIMENTOS, DUAS CORES. AF_03/2024</t>
  </si>
  <si>
    <t xml:space="preserve"> 5.44 </t>
  </si>
  <si>
    <t xml:space="preserve"> 5.45 </t>
  </si>
  <si>
    <t xml:space="preserve"> 5.46 </t>
  </si>
  <si>
    <t xml:space="preserve"> 5.47 </t>
  </si>
  <si>
    <t xml:space="preserve"> 5.48 </t>
  </si>
  <si>
    <t xml:space="preserve"> 5.49 </t>
  </si>
  <si>
    <t xml:space="preserve"> 5.50 </t>
  </si>
  <si>
    <t xml:space="preserve"> 5.51 </t>
  </si>
  <si>
    <t xml:space="preserve"> 5.52 </t>
  </si>
  <si>
    <t xml:space="preserve"> 5.53 </t>
  </si>
  <si>
    <t xml:space="preserve"> 5.54 </t>
  </si>
  <si>
    <t xml:space="preserve"> 5.55 </t>
  </si>
  <si>
    <t xml:space="preserve"> 5.56 </t>
  </si>
  <si>
    <t xml:space="preserve"> 5.57 </t>
  </si>
  <si>
    <t xml:space="preserve"> 5.58 </t>
  </si>
  <si>
    <t xml:space="preserve"> 5.59 </t>
  </si>
  <si>
    <t xml:space="preserve"> 5.60 </t>
  </si>
  <si>
    <t xml:space="preserve"> 5.61 </t>
  </si>
  <si>
    <t xml:space="preserve"> 5.62 </t>
  </si>
  <si>
    <t xml:space="preserve"> 5.63 </t>
  </si>
  <si>
    <t xml:space="preserve"> 5.64 </t>
  </si>
  <si>
    <t xml:space="preserve"> 5.65 </t>
  </si>
  <si>
    <t xml:space="preserve"> 5.66 </t>
  </si>
  <si>
    <t xml:space="preserve"> 5.67 </t>
  </si>
  <si>
    <t xml:space="preserve"> 5.68 </t>
  </si>
  <si>
    <t xml:space="preserve"> 5.69 </t>
  </si>
  <si>
    <t xml:space="preserve"> 5.70 </t>
  </si>
  <si>
    <t xml:space="preserve"> 5.71 </t>
  </si>
  <si>
    <t xml:space="preserve"> 5.72 </t>
  </si>
  <si>
    <t xml:space="preserve"> 5.73 </t>
  </si>
  <si>
    <t xml:space="preserve"> 94676 </t>
  </si>
  <si>
    <t>JOELHO 90 GRAUS, PVC, SOLDÁVEL, DN 40 MM INSTALADO EM RESERVAÇÃO PREDIAL DE ÁGUA - FORNECIMENTO E INSTALAÇÃO. AF_04/2024</t>
  </si>
  <si>
    <t xml:space="preserve"> 5.74 </t>
  </si>
  <si>
    <t xml:space="preserve"> 5.75 </t>
  </si>
  <si>
    <t xml:space="preserve"> 5.76 </t>
  </si>
  <si>
    <t xml:space="preserve"> 5.77 </t>
  </si>
  <si>
    <t xml:space="preserve"> 5.78 </t>
  </si>
  <si>
    <t xml:space="preserve"> 89383 </t>
  </si>
  <si>
    <t>ADAPTADOR CURTO COM BOLSA E ROSCA PARA REGISTRO, PVC, SOLDÁVEL, DN 25MM X 3/4 , INSTALADO EM RAMAL OU SUB-RAMAL DE ÁGUA - FORNECIMENTO E INSTALAÇÃO. AF_06/2022</t>
  </si>
  <si>
    <t xml:space="preserve"> 5.79 </t>
  </si>
  <si>
    <t xml:space="preserve"> 5.80 </t>
  </si>
  <si>
    <t xml:space="preserve"> 5.81 </t>
  </si>
  <si>
    <t xml:space="preserve"> 5.82 </t>
  </si>
  <si>
    <t xml:space="preserve"> 89381 </t>
  </si>
  <si>
    <t>LUVA COM BUCHA DE LATÃO, PVC, SOLDÁVEL, DN 25MM X 3/4 , INSTALADO EM RAMAL OU SUB-RAMAL DE ÁGUA - FORNECIMENTO E INSTALAÇÃO. AF_06/2022</t>
  </si>
  <si>
    <t xml:space="preserve"> 5.83 </t>
  </si>
  <si>
    <t xml:space="preserve"> 5.84 </t>
  </si>
  <si>
    <t xml:space="preserve"> 5.85 </t>
  </si>
  <si>
    <t>BUCHA DE REDUÇÃO, CURTA, PVC, SOLDÁVEL, DN 40 X 32 MM, INSTALADO EM PRUMADA DE ÁGUA - FORNECIMENTO E INSTALAÇÃO. AF_06/2022</t>
  </si>
  <si>
    <t xml:space="preserve"> 5.86 </t>
  </si>
  <si>
    <t xml:space="preserve"> 5.87 </t>
  </si>
  <si>
    <t xml:space="preserve"> 102623 </t>
  </si>
  <si>
    <t>CAIXA D´ÁGUA EM POLIETILENO, 1000 LITROS (INCLUSOS TUBOS, CONEXÕES E TORNEIRA DE BÓIA) - FORNECIMENTO E INSTALAÇÃO. AF_06/2021</t>
  </si>
  <si>
    <t xml:space="preserve"> 5.88 </t>
  </si>
  <si>
    <t xml:space="preserve"> 5.89 </t>
  </si>
  <si>
    <t xml:space="preserve"> 5.90 </t>
  </si>
  <si>
    <t xml:space="preserve"> 5.91 </t>
  </si>
  <si>
    <t xml:space="preserve"> 5.92 </t>
  </si>
  <si>
    <t xml:space="preserve"> 5.93 </t>
  </si>
  <si>
    <t xml:space="preserve"> 5.94 </t>
  </si>
  <si>
    <t xml:space="preserve"> 5.95 </t>
  </si>
  <si>
    <t xml:space="preserve"> 5.96 </t>
  </si>
  <si>
    <t xml:space="preserve"> 5.97 </t>
  </si>
  <si>
    <t xml:space="preserve"> 5.98 </t>
  </si>
  <si>
    <t xml:space="preserve"> 5.99 </t>
  </si>
  <si>
    <t xml:space="preserve"> 5.100 </t>
  </si>
  <si>
    <t xml:space="preserve"> 5.101 </t>
  </si>
  <si>
    <t xml:space="preserve"> 5.102 </t>
  </si>
  <si>
    <t xml:space="preserve"> 5.103 </t>
  </si>
  <si>
    <t xml:space="preserve"> 5.104 </t>
  </si>
  <si>
    <t xml:space="preserve"> 5.105 </t>
  </si>
  <si>
    <t xml:space="preserve"> 5.106 </t>
  </si>
  <si>
    <t xml:space="preserve"> 5.107 </t>
  </si>
  <si>
    <t xml:space="preserve"> 5.108 </t>
  </si>
  <si>
    <t xml:space="preserve"> 5.109 </t>
  </si>
  <si>
    <t xml:space="preserve"> 86910 </t>
  </si>
  <si>
    <t>TORNEIRA CROMADA TUBO MÓVEL, DE PAREDE, 1/2" OU 3/4", PARA PIA DE COZINHA, PADRÃO MÉDIO - FORNECIMENTO E INSTALAÇÃO. AF_01/2020</t>
  </si>
  <si>
    <t xml:space="preserve"> 5.110 </t>
  </si>
  <si>
    <t xml:space="preserve"> 5.111 </t>
  </si>
  <si>
    <t xml:space="preserve"> 5.112 </t>
  </si>
  <si>
    <t xml:space="preserve"> 5.113 </t>
  </si>
  <si>
    <t xml:space="preserve"> 5.114 </t>
  </si>
  <si>
    <t xml:space="preserve"> 6 </t>
  </si>
  <si>
    <t>REQUALIFICAÇÃO DA CASA NO MEIO DO PLATÔ SUPERIOR</t>
  </si>
  <si>
    <t xml:space="preserve"> 6.1 </t>
  </si>
  <si>
    <t xml:space="preserve"> 6.2 </t>
  </si>
  <si>
    <t xml:space="preserve"> 6.3 </t>
  </si>
  <si>
    <t xml:space="preserve"> 6.4 </t>
  </si>
  <si>
    <t xml:space="preserve"> 6.5 </t>
  </si>
  <si>
    <t xml:space="preserve"> 6.6 </t>
  </si>
  <si>
    <t xml:space="preserve"> 6.7 </t>
  </si>
  <si>
    <t xml:space="preserve"> 6.8 </t>
  </si>
  <si>
    <t xml:space="preserve"> 6.9 </t>
  </si>
  <si>
    <t xml:space="preserve"> 6.10 </t>
  </si>
  <si>
    <t xml:space="preserve"> 6.11 </t>
  </si>
  <si>
    <t xml:space="preserve"> 6.12 </t>
  </si>
  <si>
    <t xml:space="preserve"> 6.13 </t>
  </si>
  <si>
    <t xml:space="preserve"> 6.14 </t>
  </si>
  <si>
    <t xml:space="preserve"> 6.15 </t>
  </si>
  <si>
    <t xml:space="preserve"> 6.16 </t>
  </si>
  <si>
    <t xml:space="preserve"> 101948 </t>
  </si>
  <si>
    <t>LAJE PRÉ-MOLDADA UNIDIRECIONAL, BIAPOIADA, ENCHIMENTO EM CERÂMICA, VIGOTA TRELIÇADA, ALTURA TOTAL DA LAJE (ENCHIMENTO+CAPA) = (12+4). AF_11/2020</t>
  </si>
  <si>
    <t xml:space="preserve"> 6.17 </t>
  </si>
  <si>
    <t xml:space="preserve"> 6.18 </t>
  </si>
  <si>
    <t xml:space="preserve"> 6.19 </t>
  </si>
  <si>
    <t xml:space="preserve"> 6.20 </t>
  </si>
  <si>
    <t xml:space="preserve"> 6.21 </t>
  </si>
  <si>
    <t xml:space="preserve"> 6.22 </t>
  </si>
  <si>
    <t xml:space="preserve"> 6.23 </t>
  </si>
  <si>
    <t xml:space="preserve"> 6.24 </t>
  </si>
  <si>
    <t xml:space="preserve"> 91012 </t>
  </si>
  <si>
    <t>PORTA DE MADEIRA PARA VERNIZ, SEMI-OCA (LEVE OU MÉDIA), 90X210CM, ESPESSURA DE 3,5CM, INCLUSO DOBRADIÇAS - FORNECIMENTO E INSTALAÇÃO. AF_12/2019</t>
  </si>
  <si>
    <t xml:space="preserve"> 6.25 </t>
  </si>
  <si>
    <t xml:space="preserve"> 6.26 </t>
  </si>
  <si>
    <t xml:space="preserve"> 6.27 </t>
  </si>
  <si>
    <t xml:space="preserve"> 6.28 </t>
  </si>
  <si>
    <t xml:space="preserve"> 6.29 </t>
  </si>
  <si>
    <t xml:space="preserve"> 6.30 </t>
  </si>
  <si>
    <t xml:space="preserve"> 6.31 </t>
  </si>
  <si>
    <t xml:space="preserve"> 6.32 </t>
  </si>
  <si>
    <t xml:space="preserve"> 023070 </t>
  </si>
  <si>
    <t>REVESTIMENTOS-REPARO EM TRINCAS/RECOMP.FAIXA REVEST.L=0,50m</t>
  </si>
  <si>
    <t xml:space="preserve"> 6.33 </t>
  </si>
  <si>
    <t xml:space="preserve"> 6.34 </t>
  </si>
  <si>
    <t xml:space="preserve"> 6.35 </t>
  </si>
  <si>
    <t xml:space="preserve"> 6.36 </t>
  </si>
  <si>
    <t xml:space="preserve"> 6.37 </t>
  </si>
  <si>
    <t xml:space="preserve"> 6.38 </t>
  </si>
  <si>
    <t xml:space="preserve"> 6.39 </t>
  </si>
  <si>
    <t xml:space="preserve"> 6.40 </t>
  </si>
  <si>
    <t xml:space="preserve"> 6.41 </t>
  </si>
  <si>
    <t xml:space="preserve"> 6.42 </t>
  </si>
  <si>
    <t xml:space="preserve"> 6.43 </t>
  </si>
  <si>
    <t xml:space="preserve"> 6.44 </t>
  </si>
  <si>
    <t xml:space="preserve"> 6.45 </t>
  </si>
  <si>
    <t xml:space="preserve"> 84084 </t>
  </si>
  <si>
    <t>APICOAMENTO MANUAL DE SUPERFICIE DE CONCRETO</t>
  </si>
  <si>
    <t xml:space="preserve"> 6.46 </t>
  </si>
  <si>
    <t xml:space="preserve"> 6.47 </t>
  </si>
  <si>
    <t xml:space="preserve"> 6.48 </t>
  </si>
  <si>
    <t xml:space="preserve"> 6.49 </t>
  </si>
  <si>
    <t xml:space="preserve"> 6.50 </t>
  </si>
  <si>
    <t xml:space="preserve"> 6.51 </t>
  </si>
  <si>
    <t xml:space="preserve"> 6.52 </t>
  </si>
  <si>
    <t xml:space="preserve"> 6.53 </t>
  </si>
  <si>
    <t xml:space="preserve"> 6.54 </t>
  </si>
  <si>
    <t xml:space="preserve"> 6.55 </t>
  </si>
  <si>
    <t xml:space="preserve"> 6.56 </t>
  </si>
  <si>
    <t xml:space="preserve"> 6.57 </t>
  </si>
  <si>
    <t xml:space="preserve"> 6.58 </t>
  </si>
  <si>
    <t xml:space="preserve"> 6.59 </t>
  </si>
  <si>
    <t xml:space="preserve"> 6.60 </t>
  </si>
  <si>
    <t xml:space="preserve"> 6.61 </t>
  </si>
  <si>
    <t xml:space="preserve"> 6.62 </t>
  </si>
  <si>
    <t xml:space="preserve"> 6.63 </t>
  </si>
  <si>
    <t xml:space="preserve"> 6.64 </t>
  </si>
  <si>
    <t xml:space="preserve"> 6.65 </t>
  </si>
  <si>
    <t xml:space="preserve"> 6.66 </t>
  </si>
  <si>
    <t xml:space="preserve"> 6.67 </t>
  </si>
  <si>
    <t xml:space="preserve"> 6.68 </t>
  </si>
  <si>
    <t xml:space="preserve"> 6.69 </t>
  </si>
  <si>
    <t xml:space="preserve"> 89448 </t>
  </si>
  <si>
    <t>TUBO, PVC, SOLDÁVEL, DE 40MM, INSTALADO EM PRUMADA DE ÁGUA - FORNECIMENTO E INSTALAÇÃO. AF_06/2022</t>
  </si>
  <si>
    <t xml:space="preserve"> 6.70 </t>
  </si>
  <si>
    <t xml:space="preserve"> 6.71 </t>
  </si>
  <si>
    <t xml:space="preserve"> 6.72 </t>
  </si>
  <si>
    <t xml:space="preserve"> 94660 </t>
  </si>
  <si>
    <t>ADAPTADOR CURTO COM BOLSA E ROSCA PARA REGISTRO, PVC, SOLDÁVEL, DN 40 MM X 1 1/4", INSTALADO EM RESERVAÇÃO PREDIAL DE ÁGUA - FORNECIMENTO E INSTALAÇÃO. AF_04/2024</t>
  </si>
  <si>
    <t xml:space="preserve"> 6.73 </t>
  </si>
  <si>
    <t xml:space="preserve"> 6.74 </t>
  </si>
  <si>
    <t xml:space="preserve"> 94691 </t>
  </si>
  <si>
    <t>TÊ DE REDUÇÃO, PVC, SOLDÁVEL, DN 32 MM X  25 MM, INSTALADO EM RESERVAÇÃO PREDIAL DE ÁGUA - FORNECIMENTO E INSTALAÇÃO. AF_04/2024</t>
  </si>
  <si>
    <t xml:space="preserve"> 6.75 </t>
  </si>
  <si>
    <t xml:space="preserve"> 6.76 </t>
  </si>
  <si>
    <t xml:space="preserve"> 6.77 </t>
  </si>
  <si>
    <t xml:space="preserve"> 6.78 </t>
  </si>
  <si>
    <t xml:space="preserve"> 6.79 </t>
  </si>
  <si>
    <t xml:space="preserve"> 94793 </t>
  </si>
  <si>
    <t>REGISTRO DE GAVETA BRUTO, LATÃO, ROSCÁVEL, 1 1/4", COM ACABAMENTO E CANOPLA CROMADOS - FORNECIMENTO E INSTALAÇÃO. AF_08/2021</t>
  </si>
  <si>
    <t xml:space="preserve"> 6.80 </t>
  </si>
  <si>
    <t xml:space="preserve"> 89987 </t>
  </si>
  <si>
    <t>REGISTRO DE GAVETA BRUTO, LATÃO, ROSCÁVEL, 3/4", COM ACABAMENTO E CANOPLA CROMADOS - FORNECIMENTO E INSTALAÇÃO. AF_08/2021</t>
  </si>
  <si>
    <t xml:space="preserve"> 6.81 </t>
  </si>
  <si>
    <t xml:space="preserve"> 103953 </t>
  </si>
  <si>
    <t>BUCHA DE REDUÇÃO, CURTA, PVC, SOLDÁVEL, DN 32 X 25 MM, INSTALADO EM RAMAL DE DISTRIBUIÇÃO DE ÁGUA - FORNECIMENTO E INSTALAÇÃO. AF_06/2022</t>
  </si>
  <si>
    <t xml:space="preserve"> 6.82 </t>
  </si>
  <si>
    <t xml:space="preserve"> 6.83 </t>
  </si>
  <si>
    <t xml:space="preserve"> 6.84 </t>
  </si>
  <si>
    <t xml:space="preserve"> 94799 </t>
  </si>
  <si>
    <t>TORNEIRA DE BOIA PARA CAIXA D'ÁGUA, ROSCÁVEL, 1 1/2" - FORNECIMENTO E INSTALAÇÃO. AF_08/2021</t>
  </si>
  <si>
    <t xml:space="preserve"> 6.85 </t>
  </si>
  <si>
    <t xml:space="preserve"> 6.86 </t>
  </si>
  <si>
    <t xml:space="preserve"> 6.87 </t>
  </si>
  <si>
    <t xml:space="preserve"> 102607 </t>
  </si>
  <si>
    <t>CAIXA D´ÁGUA EM POLIETILENO, 1000 LITROS - FORNECIMENTO E INSTALAÇÃO. AF_06/2021</t>
  </si>
  <si>
    <t xml:space="preserve"> 6.88 </t>
  </si>
  <si>
    <t xml:space="preserve"> 6.89 </t>
  </si>
  <si>
    <t xml:space="preserve"> 6.90 </t>
  </si>
  <si>
    <t xml:space="preserve"> 6.91 </t>
  </si>
  <si>
    <t xml:space="preserve"> 6.92 </t>
  </si>
  <si>
    <t xml:space="preserve"> 6.93 </t>
  </si>
  <si>
    <t xml:space="preserve"> 6.94 </t>
  </si>
  <si>
    <t xml:space="preserve"> 6.95 </t>
  </si>
  <si>
    <t xml:space="preserve"> 6.96 </t>
  </si>
  <si>
    <t xml:space="preserve"> 6.97 </t>
  </si>
  <si>
    <t xml:space="preserve"> 6.98 </t>
  </si>
  <si>
    <t xml:space="preserve"> 6.99 </t>
  </si>
  <si>
    <t xml:space="preserve"> 6.100 </t>
  </si>
  <si>
    <t xml:space="preserve"> 6.101 </t>
  </si>
  <si>
    <t xml:space="preserve"> 6.102 </t>
  </si>
  <si>
    <t xml:space="preserve"> 6.103 </t>
  </si>
  <si>
    <t xml:space="preserve"> 6.104 </t>
  </si>
  <si>
    <t xml:space="preserve"> 6.105 </t>
  </si>
  <si>
    <t xml:space="preserve"> 6.106 </t>
  </si>
  <si>
    <t xml:space="preserve"> 6.107 </t>
  </si>
  <si>
    <t xml:space="preserve"> 6.108 </t>
  </si>
  <si>
    <t xml:space="preserve"> 6.109 </t>
  </si>
  <si>
    <t xml:space="preserve"> 6.110 </t>
  </si>
  <si>
    <t xml:space="preserve"> 023617 </t>
  </si>
  <si>
    <t>CHUVEIRO ELETRICO/ DUCHA FASHION BRANCA - LORENZETTI</t>
  </si>
  <si>
    <t xml:space="preserve"> 97974 </t>
  </si>
  <si>
    <t>POÇO DE INSPEÇÃO CIRCULAR PARA ESGOTO, EM CONCRETO PRÉ-MOLDADO, DIÂMETRO INTERNO = 0,60 M, PROFUNDIDADE = 0,90 M, EXCLUINDO TAMPÃO. AF_12/2020</t>
  </si>
  <si>
    <t xml:space="preserve"> 8 </t>
  </si>
  <si>
    <t xml:space="preserve"> 8.1 </t>
  </si>
  <si>
    <t xml:space="preserve"> 8.2 </t>
  </si>
  <si>
    <t xml:space="preserve"> 8.3 </t>
  </si>
  <si>
    <t xml:space="preserve"> 98107 </t>
  </si>
  <si>
    <t>CAIXA DE GORDURA SIMPLES (CAPACIDADE: 36 L), RETANGULAR, EM ALVENARIA COM BLOCOS DE CONCRETO, DIMENSÕES INTERNAS = 0,2X0,4 M, ALTURA INTERNA = 0,8 M. AF_12/2020</t>
  </si>
  <si>
    <t xml:space="preserve"> 8.4 </t>
  </si>
  <si>
    <t>FABRICAÇÃO, MONTAGEM E DESMONTAGEM DE FÔRMA PARA TAMPA DAS CIs DE MADEIRA COMPENSADA RESINADA, E=17 MM, 4 UTILIZAÇÕES. AF_01/2024</t>
  </si>
  <si>
    <t xml:space="preserve"> 8.5 </t>
  </si>
  <si>
    <t xml:space="preserve"> 8.6 </t>
  </si>
  <si>
    <t xml:space="preserve"> 8.7 </t>
  </si>
  <si>
    <t xml:space="preserve"> 8.8 </t>
  </si>
  <si>
    <t xml:space="preserve"> 8.9 </t>
  </si>
  <si>
    <t xml:space="preserve"> 8.10 </t>
  </si>
  <si>
    <t xml:space="preserve"> 8.11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</si>
  <si>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</si>
  <si>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</si>
  <si>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8.12 </t>
  </si>
  <si>
    <t xml:space="preserve"> 8.13 </t>
  </si>
  <si>
    <t xml:space="preserve"> 8.14 </t>
  </si>
  <si>
    <t xml:space="preserve"> 98053 </t>
  </si>
  <si>
    <t>TANQUE SÉPTICO CIRCULAR, EM CONCRETO PRÉ-MOLDADO, DIÂMETRO INTERNO = 1,40 M, ALTURA INTERNA = 2,50 M, VOLUME ÚTIL: 3463,6 L (PARA 13 CONTRIBUINTES). AF_12/2020</t>
  </si>
  <si>
    <t xml:space="preserve"> 8.15 </t>
  </si>
  <si>
    <t xml:space="preserve"> 98059 </t>
  </si>
  <si>
    <t>FILTRO ANAERÓBIO CIRCULAR, EM CONCRETO PRÉ-MOLDADO, DIÂMETRO INTERNO = 1,88 M, ALTURA INTERNA = 1,50 M, VOLUME ÚTIL: 3331,1 L (PARA 19 CONTRIBUINTES). AF_12/2020</t>
  </si>
  <si>
    <t xml:space="preserve"> 8.16 </t>
  </si>
  <si>
    <t xml:space="preserve"> 98101 </t>
  </si>
  <si>
    <t>SUMIDOURO RETANGULAR, EM ALVENARIA COM BLOCOS DE CONCRETO, DIMENSÕES INTERNAS: 1,6 X 5,8 X H=3,0 M, ÁREA DE INFILTRAÇÃO: 50 M² (PARA 20 CONTRIBUINTES). . AF_12/2020</t>
  </si>
  <si>
    <t>Total sem BDI</t>
  </si>
  <si>
    <t>Total do BDI</t>
  </si>
  <si>
    <t>Total Geral</t>
  </si>
  <si>
    <t>_______________________________________________________________
Edison Wilson
Setor de Engenharia</t>
  </si>
  <si>
    <t>SERVIÇOS PRELIMINARES</t>
  </si>
  <si>
    <t xml:space="preserve"> 023320- 4 </t>
  </si>
  <si>
    <t>Próprio</t>
  </si>
  <si>
    <t>MOBILIZAÇÃO E DESMOBILIZAÇÃO CONFORME ACORDÃO Nº 1.851/2009 TCU-Plenário</t>
  </si>
  <si>
    <t>UNID</t>
  </si>
  <si>
    <t xml:space="preserve"> 93421 </t>
  </si>
  <si>
    <t>GRUPO GERADOR REBOCÁVEL, POTÊNCIA 66 KVA, MOTOR A DIESEL - CHP DIURNO. AF_03/2016</t>
  </si>
  <si>
    <t>PROJETO ESTRUTURAL</t>
  </si>
  <si>
    <t>INFRA ESTRUTURA</t>
  </si>
  <si>
    <t xml:space="preserve"> 96521 </t>
  </si>
  <si>
    <t>ESCAVAÇÃO MECANIZADA PARA BLOCO DE COROAMENTO OU SAPATA COM RETROESCAVADEIRA (INCLUINDO ESCAVAÇÃO PARA COLOCAÇÃO DE FÔRMAS). AF_01/2024</t>
  </si>
  <si>
    <t xml:space="preserve"> 014032 </t>
  </si>
  <si>
    <t>MOBILIZACAO DE MAQUINA PESADA EM CANTEIRO DE OBRAS</t>
  </si>
  <si>
    <t xml:space="preserve"> 96616 </t>
  </si>
  <si>
    <t>LASTRO DE CONCRETO MAGRO, APLICADO EM BLOCOS DE COROAMENTO OU SAPATAS. AF_01/2024</t>
  </si>
  <si>
    <t xml:space="preserve"> 96531 </t>
  </si>
  <si>
    <t>FABRICAÇÃO, MONTAGEM E DESMONTAGEM DE FÔRMA PARA BLOCO DE COROAMENTO, EM MADEIRA SERRADA, E=25 MM, 2 UTILIZAÇÕES. AF_01/2024</t>
  </si>
  <si>
    <t xml:space="preserve"> 92762 </t>
  </si>
  <si>
    <t>ARMAÇÃO DE PILAR OU VIGA DE ESTRUTURA CONVENCIONAL DE CONCRETO ARMADO UTILIZANDO AÇO CA-50 DE 10,0 MM - MONTAGEM. AF_06/2022</t>
  </si>
  <si>
    <t xml:space="preserve"> 94972 </t>
  </si>
  <si>
    <t>CONCRETO FCK = 30MPA, TRAÇO 1:2,1:2,5 (EM MASSA SECA DE CIMENTO/ AREIA MÉDIA/ BRITA 1) - PREPARO MECÂNICO COM BETONEIRA 600 L. AF_05/2021</t>
  </si>
  <si>
    <t xml:space="preserve"> 103670 </t>
  </si>
  <si>
    <t>LANÇAMENTO COM USO DE BALDES, ADENSAMENTO E ACABAMENTO DE CONCRETO EM ESTRUTURAS. AF_02/2022</t>
  </si>
  <si>
    <t xml:space="preserve"> 93596 </t>
  </si>
  <si>
    <t>TRANSPORTE COM CAMINHÃO BASCULANTE DE 10 M³, EM VIA URBANA PAVIMENTADA, ADICIONAL PARA DMT EXCEDENTE A 30 KM (UNIDADE: TXKM). AF_07/2020</t>
  </si>
  <si>
    <t>TXKM</t>
  </si>
  <si>
    <t xml:space="preserve"> 104736 </t>
  </si>
  <si>
    <t>REATERRO MECANIZADO DE VALA COM RETROESCAVADEIRA (CAPACIDADE DA CAÇAMBA DA RETRO: 0,26 M³/POTÊNCIA: 88 HP), LARGURA DE 0,8 A 1,5 M, PROFUNDIDADE DE 1,5 A 3,0 M, COM SOLO (SEM SUBSTITUIÇÃO) DE 1ª CATEGORIA, COM PLACA VIBRATÓRIA. AF_08/2023</t>
  </si>
  <si>
    <t>MESOESTRUTURA</t>
  </si>
  <si>
    <t xml:space="preserve"> 105094 </t>
  </si>
  <si>
    <t>PILAR DE MADEIRA ROLIÇA, EUCALIPTO OU EQUIVALENTE DA REGIÃO, FIXADO COM PORTA PILAR METÁLICO, DIÂMETRO DE 12 A 15 CM, APOIO ENGASTADO, COMPRIMENTO DE 6 M. AF_03/2024</t>
  </si>
  <si>
    <t>SUPER ESTRUTURA ( TABULEIRO ANTIGO APROVEITADO)</t>
  </si>
  <si>
    <t xml:space="preserve"> 97643 </t>
  </si>
  <si>
    <t>REMOÇÃO DE PISO DE MADEIRA (ASSOALHO E BARROTE), DE FORMA MANUAL, SEM REAPROVEITAMENTO. AF_09/2023</t>
  </si>
  <si>
    <t xml:space="preserve"> 92539 </t>
  </si>
  <si>
    <t>TRAMA DE MADEIRA COMPOSTA POR RIPAS, CAIBROS E TERÇAS PARA TELHADOS DE ATÉ 2 ÁGUAS PARA TELHA DE ENCAIXE DE CERÂMICA OU DE CONCRETO, INCLUSO TRANSPORTE VERTICAL. AF_07/2019</t>
  </si>
  <si>
    <t xml:space="preserve"> 88261 </t>
  </si>
  <si>
    <t>CARPINTEIRO DE ESQUADRIA COM ENCARGOS COMPLEMENTARES</t>
  </si>
  <si>
    <t xml:space="preserve"> 88239 </t>
  </si>
  <si>
    <t>AJUDANTE DE CARPINTEIRO COM ENCARGOS COMPLEMENTARES</t>
  </si>
  <si>
    <t>COMPLEMENTOS</t>
  </si>
  <si>
    <t xml:space="preserve"> 89480 </t>
  </si>
  <si>
    <t>ALVENARIA DE BLOCOS DE CONCRETO ESTRUTURAL 14X19X29 CM (ESPESSURA 14 CM), FBK = 14 MPA, UTILIZANDO COLHER DE PEDREIRO. AF_10/2022</t>
  </si>
  <si>
    <t xml:space="preserve"> 96546 </t>
  </si>
  <si>
    <t>ARMAÇÃO DE BLOCO UTILIZANDO AÇO CA-50 DE 10 MM - MONTAGEM. AF_01/2024</t>
  </si>
  <si>
    <t>PONTE DE ACESSO à base São Lucas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</si>
  <si>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</si>
  <si>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</si>
  <si>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</si>
  <si>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</si>
  <si>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</si>
  <si>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</si>
  <si>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</si>
  <si>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</si>
  <si>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</si>
  <si>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</si>
  <si>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</si>
  <si>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</si>
  <si>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</si>
  <si>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</si>
  <si>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</si>
  <si>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</si>
  <si>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</si>
  <si>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</si>
  <si>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</si>
  <si>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</si>
  <si>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</si>
  <si>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</si>
  <si>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</si>
  <si>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</si>
  <si>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</si>
  <si>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</si>
  <si>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</si>
  <si>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</si>
  <si>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</si>
  <si>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</si>
  <si>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9.31</t>
  </si>
  <si>
    <t>9.32</t>
  </si>
  <si>
    <t>9.33</t>
  </si>
  <si>
    <t>ÁREA EXTERNA ESGOTAMENTO</t>
  </si>
  <si>
    <t>REQUALIFICAÇÃO DA BASE SÃO LUCAS PN SERRA DAS LONTRAS</t>
  </si>
  <si>
    <t xml:space="preserve">SINAPI - 03/2025 - Bahia
SBC - 04/2025 - Bahia
SICRO3 - 01/2025 - Bahia
</t>
  </si>
  <si>
    <t>Orçamento Sintético com Memória de Cálculo</t>
  </si>
  <si>
    <t>Local</t>
  </si>
  <si>
    <t>Fórmula</t>
  </si>
  <si>
    <t>2,20  *  4,40</t>
  </si>
  <si>
    <t>1,20*2,4</t>
  </si>
  <si>
    <t>(10+4)*2  +  (4,5+4,5+5,6)+  2,4+1,8+3,0+5</t>
  </si>
  <si>
    <t>3 torres 1mx1,5m de 3 m cada por 4 meses</t>
  </si>
  <si>
    <t>3*3*4</t>
  </si>
  <si>
    <t>3 torres de 3m montados e desmontadas por 5 vezes</t>
  </si>
  <si>
    <t>3*3*5</t>
  </si>
  <si>
    <t>plataformas para as 3 torres</t>
  </si>
  <si>
    <t>2  *3*2</t>
  </si>
  <si>
    <t>projetos de arquitetura, fundação, estrutura,, instalações elétricas e hidro-sanitárias</t>
  </si>
  <si>
    <t>desenho dos projetos</t>
  </si>
  <si>
    <t>prazo de 6 meses de obra</t>
  </si>
  <si>
    <t>1*4</t>
  </si>
  <si>
    <t>4,38 h por semana x 4 sem/mes x 4 meses</t>
  </si>
  <si>
    <t>4,38 X 4 X 4</t>
  </si>
  <si>
    <t>carro para engenheiro</t>
  </si>
  <si>
    <t>(8,2*8,7)+(12,40*9,35)+(7,65*4)</t>
  </si>
  <si>
    <t>igual o item 3.1</t>
  </si>
  <si>
    <t>217,88*1</t>
  </si>
  <si>
    <t>Demolição de paredes e pilares de alvenaria</t>
  </si>
  <si>
    <t>((7,76*3)+(6,75*3)+(12*3)+(6,5*5))*0,12</t>
  </si>
  <si>
    <t>8 pilares de madeira com 3m cada</t>
  </si>
  <si>
    <t>3*8</t>
  </si>
  <si>
    <t>Demolição de escada e de laje patamar entre as barcaças</t>
  </si>
  <si>
    <t>(1*14*0,3)*0,25  +  (  2*3*,15)</t>
  </si>
  <si>
    <t>Área do telhado x 0,07</t>
  </si>
  <si>
    <t>217,88*0,05</t>
  </si>
  <si>
    <t>9 unidades</t>
  </si>
  <si>
    <t>0,80*1,00*9</t>
  </si>
  <si>
    <t>16 portas</t>
  </si>
  <si>
    <t>0,80*2,1*16</t>
  </si>
  <si>
    <t>9*1</t>
  </si>
  <si>
    <t>8*1</t>
  </si>
  <si>
    <t>considerado 3 caminhões de 5 m³ para cada casa</t>
  </si>
  <si>
    <t>3*5*2</t>
  </si>
  <si>
    <t>considerado a retro escavadeira por 3 dias</t>
  </si>
  <si>
    <t>operador da retroescavadeira</t>
  </si>
  <si>
    <t>idem ao item 3.11</t>
  </si>
  <si>
    <t>motorista do caminhão</t>
  </si>
  <si>
    <t>idem ao item anterior</t>
  </si>
  <si>
    <t>7.15*13</t>
  </si>
  <si>
    <t>IDEM AO ITEM ANTERIOR 5.1</t>
  </si>
  <si>
    <t>1*92,95</t>
  </si>
  <si>
    <t>((1,90+3+3+5,6+5,6)*3)*0,15</t>
  </si>
  <si>
    <t>(1*1,2)+(2*1,2)</t>
  </si>
  <si>
    <t>6*0,80*2,1</t>
  </si>
  <si>
    <t>PISOS DOS COMODOS ONDE SERÃO CONSTRUIDAS NOVAS PAREDES</t>
  </si>
  <si>
    <t>3*12*0,05</t>
  </si>
  <si>
    <t>((92,95*2)*0,01)+8,60+((3,60+10,08)*0,035)+1,8</t>
  </si>
  <si>
    <t>(4,50+5,60)*2</t>
  </si>
  <si>
    <t>MANILHAS, SAPATAS E CINTAS</t>
  </si>
  <si>
    <t>(5*0,60*1,5)+  (  8*(1,0*1,0*1,50))+(  25,00*0,50*1,05)</t>
  </si>
  <si>
    <t>volume da escavação - volume de concreto</t>
  </si>
  <si>
    <t>29,63-5,24</t>
  </si>
  <si>
    <t>bases dos pilares d e madeira</t>
  </si>
  <si>
    <t>1*5</t>
  </si>
  <si>
    <t>sapatas e cintas e tocos de pilar</t>
  </si>
  <si>
    <t>(8*(  0,75+0,75+1,0+1,0)*0,2  +  25*(0,3+0,15+0,3)+8*(0,15+0,3+0,15+0,3)*1)</t>
  </si>
  <si>
    <t>taxa de 50 kg / m3 de concreto</t>
  </si>
  <si>
    <t>5.24*50</t>
  </si>
  <si>
    <t>Manilhas, sapatas, cintas e tocos de pilares</t>
  </si>
  <si>
    <t>(5*  3,15*0,3*0,3*1)+  (8*,75*1*0,2)+  (25*0,15*0,30)  +(8*,15+0,3*1)</t>
  </si>
  <si>
    <t>PILARES E VIGAS DE TOPO</t>
  </si>
  <si>
    <t>8*(0,15+0,30+0,15+0,30)*3+  25*(0,3+0,125+0,3)</t>
  </si>
  <si>
    <t>TAXA DE 80 KG / M3 DE CONCRETO</t>
  </si>
  <si>
    <t>2,205*80</t>
  </si>
  <si>
    <t>8*0,15*0,3*3+25*0,15*0,3</t>
  </si>
  <si>
    <t>1,5*2,25+3,05*2,62</t>
  </si>
  <si>
    <t>pilares da varanda</t>
  </si>
  <si>
    <t>4*5</t>
  </si>
  <si>
    <t>frechais da varanda</t>
  </si>
  <si>
    <t>5+6+5</t>
  </si>
  <si>
    <t>paredes novas</t>
  </si>
  <si>
    <t>(4+4+2+2+3+3)*2,7</t>
  </si>
  <si>
    <t>área calculada pelo Autocad</t>
  </si>
  <si>
    <t>1*125,12</t>
  </si>
  <si>
    <t>Cumeeiras e espigões</t>
  </si>
  <si>
    <t>(5+6)+(5*4*1,25)+(4,8*2*1,25)</t>
  </si>
  <si>
    <t>4,8*2*1,25</t>
  </si>
  <si>
    <t>3*0,60*0,60  +  1*0,80*0,6</t>
  </si>
  <si>
    <t>2*1,2*1,5</t>
  </si>
  <si>
    <t>3 PORTAS DOS WCs e 2 portas de abris 2 x 60</t>
  </si>
  <si>
    <t>1*7</t>
  </si>
  <si>
    <t>1*2</t>
  </si>
  <si>
    <t>1*3</t>
  </si>
  <si>
    <t>48,60*2</t>
  </si>
  <si>
    <t>IDEM AO ITEM ANTERIOR</t>
  </si>
  <si>
    <t>1*97,20</t>
  </si>
  <si>
    <t>B.I. = 1,50M</t>
  </si>
  <si>
    <t>((2+1,7)*2+(2+1,2)*2*2+3,1*2+0,60+0,6+1,7)*1,5</t>
  </si>
  <si>
    <t>SOB AS JANELAS</t>
  </si>
  <si>
    <t>0,65+0,65+1,05+1,05+0,65+3,15</t>
  </si>
  <si>
    <t>sob as poras dos Wcs e deposito</t>
  </si>
  <si>
    <t>0,95+(2*0,65)+1,25</t>
  </si>
  <si>
    <t>1*300,08</t>
  </si>
  <si>
    <t>300,08-9,53-111,418</t>
  </si>
  <si>
    <t>179,132*1</t>
  </si>
  <si>
    <t>NAS FACHADAS</t>
  </si>
  <si>
    <t>300,80-179,32</t>
  </si>
  <si>
    <t>janelas,  portas e pilares de madeira</t>
  </si>
  <si>
    <t>2*3,15*0,08*4*5+((3*0,60*0,60)+(0,80*0,60)+(2*1,2*1,50))*3</t>
  </si>
  <si>
    <t>1*25,56</t>
  </si>
  <si>
    <t>na varanda</t>
  </si>
  <si>
    <t>5.60*4,5*0,08</t>
  </si>
  <si>
    <t>toda a área do piso da casa - area dos banheiros + área da cozinha</t>
  </si>
  <si>
    <t>102,86-49,40</t>
  </si>
  <si>
    <t>nos banheiros e na cozinha</t>
  </si>
  <si>
    <t>1*49,40</t>
  </si>
  <si>
    <t>1*9</t>
  </si>
  <si>
    <t>1*24</t>
  </si>
  <si>
    <t>1*1</t>
  </si>
  <si>
    <t>1*3*2</t>
  </si>
  <si>
    <t>1*21</t>
  </si>
  <si>
    <t>1*10</t>
  </si>
  <si>
    <t>1*8</t>
  </si>
  <si>
    <t>(3*0,60)+(2,10*0,60)+(0,4*0,6)</t>
  </si>
  <si>
    <t>6.26*10,06</t>
  </si>
  <si>
    <t>6,26*10,06</t>
  </si>
  <si>
    <t>paredes a demolir</t>
  </si>
  <si>
    <t>(3,05*2  +  1,50+2,2+5,90)*3*0,15</t>
  </si>
  <si>
    <t>5*  1,2*1,5</t>
  </si>
  <si>
    <t>0,80*2,1</t>
  </si>
  <si>
    <t>((5,22*2,68)+(3,05*6,19))*0,05</t>
  </si>
  <si>
    <t>(62,97*0,01)+7,06+(9+1,68)*0,035+1,64</t>
  </si>
  <si>
    <t>VARANDA E WC DOS FUNDOS</t>
  </si>
  <si>
    <t>(2,70+3,40)*2</t>
  </si>
  <si>
    <t>SAPATAS, CINTAS E MANILHGA</t>
  </si>
  <si>
    <t>(7*1*1*1,5)+  (14,80*0,5*1)+  (0,6*0,6*1)</t>
  </si>
  <si>
    <t>18,26-2,23</t>
  </si>
  <si>
    <t>SAPATAS, CINTAS E TOCOS DE PILAR</t>
  </si>
  <si>
    <t>(7*1*4*0,2)+(14,80*,75)+(0,2*4*1*7)</t>
  </si>
  <si>
    <t>TAXA 40 KG / M3 DE CONCRETO</t>
  </si>
  <si>
    <t>2,226*40</t>
  </si>
  <si>
    <t>(7*1*1*0,20)+(14,80*0,15*0,30)+(0,40*0,40*1,00)</t>
  </si>
  <si>
    <t>2,95*2,17+2,17*1,52</t>
  </si>
  <si>
    <t>2+2</t>
  </si>
  <si>
    <t>(3+4,5+2,88+3,3+2,5+1+2,5)*2,7</t>
  </si>
  <si>
    <t>1*62,97</t>
  </si>
  <si>
    <t>2*0,6*0,8</t>
  </si>
  <si>
    <t>5*1,2*1,5</t>
  </si>
  <si>
    <t>9,96</t>
  </si>
  <si>
    <t>Considerado nas 3 casas</t>
  </si>
  <si>
    <t>1*15*3</t>
  </si>
  <si>
    <t>287,43</t>
  </si>
  <si>
    <t>(6,70+9,26)*2,80</t>
  </si>
  <si>
    <t>3*1,25+2*0,85</t>
  </si>
  <si>
    <t>0,85+0,95+0,65</t>
  </si>
  <si>
    <t>287,43-44,69</t>
  </si>
  <si>
    <t>1*242,74-97,45</t>
  </si>
  <si>
    <t>paredes internas</t>
  </si>
  <si>
    <t>145,29</t>
  </si>
  <si>
    <t>fachadas</t>
  </si>
  <si>
    <t>97,45</t>
  </si>
  <si>
    <t>(5*1,2*1,5+2*0,6*0,8)*3  +  (2*3,15*0,08*4)</t>
  </si>
  <si>
    <t>1*31,896</t>
  </si>
  <si>
    <t>varanda dos fundos</t>
  </si>
  <si>
    <t>1*1,3*0,07</t>
  </si>
  <si>
    <t>5,46*9,26</t>
  </si>
  <si>
    <t>50,56-7,93</t>
  </si>
  <si>
    <t>1,3*2,05+1,95*2,7</t>
  </si>
  <si>
    <t>1*12</t>
  </si>
  <si>
    <t>ÁREA EXTERNA ESCOTAMENTO</t>
  </si>
  <si>
    <t>escavação de valas , caixas, fossas, filtros e sumidouros</t>
  </si>
  <si>
    <t>201*,15*1+,7*,7*1*18+1,5*1,5*2,5*2+2*2*1,5*2+1,9*6,1*3*2</t>
  </si>
  <si>
    <t>CAIXAS DE INSPEÇÃO</t>
  </si>
  <si>
    <t>1*18</t>
  </si>
  <si>
    <t>2*3,15*0,3*0,1*18</t>
  </si>
  <si>
    <t>0,35*40</t>
  </si>
  <si>
    <t>(3,15*0,3*0,3)*0,07*18</t>
  </si>
  <si>
    <t>1*108</t>
  </si>
  <si>
    <t>1*84</t>
  </si>
  <si>
    <t>1*6</t>
  </si>
  <si>
    <t>Esta memória consta em rascunhos do DPEA - ICMBIO  e serão apresentadas ao vencedor da LICITAÇÂO, a pedido do mesmo.</t>
  </si>
  <si>
    <t>Cronograma Físico e Financeiro</t>
  </si>
  <si>
    <t>Total Por Etapa</t>
  </si>
  <si>
    <t>30 DIAS</t>
  </si>
  <si>
    <t>60 DIAS</t>
  </si>
  <si>
    <t>90 DIAS</t>
  </si>
  <si>
    <t>120 DIAS</t>
  </si>
  <si>
    <t>150 DIAS</t>
  </si>
  <si>
    <t>TOTAL</t>
  </si>
  <si>
    <t xml:space="preserve"> 4 </t>
  </si>
  <si>
    <t>CONSTRUÇÃO DO RECEPTIVO ( ANTIGA BARCAÇA)</t>
  </si>
  <si>
    <t>0,00%
0,00</t>
  </si>
  <si>
    <t xml:space="preserve"> 7 </t>
  </si>
  <si>
    <t>REQUALIFICAÇÃO DA CASA  BAIXA DO PLATÔ SUPERIOR</t>
  </si>
  <si>
    <t>PONTE DE ACESSO À BASE MARUIM</t>
  </si>
  <si>
    <t>Porcentagem</t>
  </si>
  <si>
    <t>Custo</t>
  </si>
  <si>
    <t>BDI 25%</t>
  </si>
  <si>
    <t>Porcentagem Acumulado</t>
  </si>
  <si>
    <t>100.00%</t>
  </si>
  <si>
    <t>Custo Acumulado</t>
  </si>
  <si>
    <t xml:space="preserve"> </t>
  </si>
  <si>
    <t xml:space="preserve">   </t>
  </si>
  <si>
    <t xml:space="preserve">100,00%
</t>
  </si>
  <si>
    <t xml:space="preserve">100,00%,
</t>
  </si>
  <si>
    <t xml:space="preserve">59,00%
</t>
  </si>
  <si>
    <t xml:space="preserve">20,00%
</t>
  </si>
  <si>
    <t xml:space="preserve">75,00%
</t>
  </si>
  <si>
    <t xml:space="preserve">37,00%
</t>
  </si>
  <si>
    <t xml:space="preserve">25,00%
</t>
  </si>
  <si>
    <t xml:space="preserve">2,00%
</t>
  </si>
  <si>
    <t xml:space="preserve">1,00%
</t>
  </si>
  <si>
    <t xml:space="preserve">30,00%
</t>
  </si>
  <si>
    <t xml:space="preserve">40,00%
</t>
  </si>
  <si>
    <t xml:space="preserve">50,00%
</t>
  </si>
  <si>
    <t xml:space="preserve">15,00%
</t>
  </si>
  <si>
    <t xml:space="preserve">70,00%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</si>
</sst>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0.000%"/>
  </numFmts>
  <fonts count="32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2"/>
      <color rgb="FF000000"/>
      <name val="Arial"/>
      <family val="1"/>
    </font>
    <font>
      <b/>
      <sz val="16"/>
      <name val="Arial"/>
      <family val="2"/>
    </font>
    <font>
      <b/>
      <sz val="1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0070C0"/>
        <bgColor rgb="FFD8ECF6"/>
      </patternFill>
    </fill>
    <fill>
      <patternFill patternType="solid">
        <fgColor rgb="FF0070C0"/>
        <bgColor rgb="FFFFFFFF"/>
      </patternFill>
    </fill>
    <fill>
      <patternFill patternType="solid">
        <fgColor rgb="FF00B050"/>
        <bgColor rgb="FFDFF0D8"/>
      </patternFill>
    </fill>
    <fill>
      <patternFill patternType="solid">
        <fgColor theme="9" tint="0.79998168889431442"/>
        <bgColor rgb="FFD8ECF6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rgb="FFD8ECF6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/>
      <top/>
      <bottom style="thin">
        <color rgb="FFCCCCCC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11" fillId="8" borderId="9" xfId="0" applyFont="1" applyFill="1" applyBorder="1" applyAlignment="1">
      <alignment horizontal="left" vertical="top" wrapText="1"/>
    </xf>
    <xf numFmtId="0" fontId="12" fillId="9" borderId="10" xfId="0" applyFont="1" applyFill="1" applyBorder="1" applyAlignment="1">
      <alignment horizontal="center" vertical="top" wrapText="1"/>
    </xf>
    <xf numFmtId="0" fontId="13" fillId="10" borderId="11" xfId="0" applyFont="1" applyFill="1" applyBorder="1" applyAlignment="1">
      <alignment horizontal="right" vertical="top" wrapText="1"/>
    </xf>
    <xf numFmtId="4" fontId="14" fillId="11" borderId="12" xfId="0" applyNumberFormat="1" applyFont="1" applyFill="1" applyBorder="1" applyAlignment="1">
      <alignment horizontal="right" vertical="top" wrapText="1"/>
    </xf>
    <xf numFmtId="164" fontId="15" fillId="12" borderId="13" xfId="0" applyNumberFormat="1" applyFont="1" applyFill="1" applyBorder="1" applyAlignment="1">
      <alignment horizontal="right" vertical="top" wrapText="1"/>
    </xf>
    <xf numFmtId="0" fontId="16" fillId="13" borderId="14" xfId="0" applyFont="1" applyFill="1" applyBorder="1" applyAlignment="1">
      <alignment horizontal="left" vertical="top" wrapText="1"/>
    </xf>
    <xf numFmtId="0" fontId="17" fillId="14" borderId="15" xfId="0" applyFont="1" applyFill="1" applyBorder="1" applyAlignment="1">
      <alignment horizontal="center" vertical="top" wrapText="1"/>
    </xf>
    <xf numFmtId="0" fontId="18" fillId="15" borderId="16" xfId="0" applyFont="1" applyFill="1" applyBorder="1" applyAlignment="1">
      <alignment horizontal="right" vertical="top" wrapText="1"/>
    </xf>
    <xf numFmtId="4" fontId="19" fillId="16" borderId="17" xfId="0" applyNumberFormat="1" applyFont="1" applyFill="1" applyBorder="1" applyAlignment="1">
      <alignment horizontal="right" vertical="top" wrapText="1"/>
    </xf>
    <xf numFmtId="164" fontId="20" fillId="17" borderId="18" xfId="0" applyNumberFormat="1" applyFont="1" applyFill="1" applyBorder="1" applyAlignment="1">
      <alignment horizontal="right" vertical="top" wrapText="1"/>
    </xf>
    <xf numFmtId="0" fontId="21" fillId="18" borderId="0" xfId="0" applyFont="1" applyFill="1" applyAlignment="1">
      <alignment horizontal="left" vertical="top" wrapText="1"/>
    </xf>
    <xf numFmtId="0" fontId="22" fillId="19" borderId="0" xfId="0" applyFont="1" applyFill="1" applyAlignment="1">
      <alignment horizontal="center" vertical="top" wrapText="1"/>
    </xf>
    <xf numFmtId="0" fontId="25" fillId="22" borderId="0" xfId="0" applyFont="1" applyFill="1" applyAlignment="1">
      <alignment horizontal="left" vertical="top" wrapText="1"/>
    </xf>
    <xf numFmtId="0" fontId="26" fillId="23" borderId="0" xfId="0" applyFont="1" applyFill="1" applyAlignment="1">
      <alignment horizontal="center" vertical="top" wrapText="1"/>
    </xf>
    <xf numFmtId="0" fontId="0" fillId="0" borderId="0" xfId="0"/>
    <xf numFmtId="4" fontId="0" fillId="0" borderId="0" xfId="0" applyNumberFormat="1"/>
    <xf numFmtId="0" fontId="11" fillId="8" borderId="0" xfId="0" applyFont="1" applyFill="1" applyBorder="1" applyAlignment="1">
      <alignment horizontal="left" vertical="top" wrapText="1"/>
    </xf>
    <xf numFmtId="0" fontId="12" fillId="9" borderId="0" xfId="0" applyFont="1" applyFill="1" applyBorder="1" applyAlignment="1">
      <alignment horizontal="center" vertical="top" wrapText="1"/>
    </xf>
    <xf numFmtId="0" fontId="13" fillId="10" borderId="0" xfId="0" applyFont="1" applyFill="1" applyBorder="1" applyAlignment="1">
      <alignment horizontal="right" vertical="top" wrapText="1"/>
    </xf>
    <xf numFmtId="4" fontId="14" fillId="11" borderId="0" xfId="0" applyNumberFormat="1" applyFont="1" applyFill="1" applyBorder="1" applyAlignment="1">
      <alignment horizontal="right" vertical="top" wrapText="1"/>
    </xf>
    <xf numFmtId="0" fontId="6" fillId="7" borderId="18" xfId="0" applyFont="1" applyFill="1" applyBorder="1" applyAlignment="1">
      <alignment horizontal="left" vertical="top" wrapText="1"/>
    </xf>
    <xf numFmtId="0" fontId="6" fillId="7" borderId="18" xfId="0" applyFont="1" applyFill="1" applyBorder="1" applyAlignment="1">
      <alignment horizontal="center" vertical="top" wrapText="1"/>
    </xf>
    <xf numFmtId="0" fontId="6" fillId="7" borderId="18" xfId="0" applyFont="1" applyFill="1" applyBorder="1" applyAlignment="1">
      <alignment horizontal="right" vertical="top" wrapText="1"/>
    </xf>
    <xf numFmtId="4" fontId="6" fillId="7" borderId="18" xfId="0" applyNumberFormat="1" applyFont="1" applyFill="1" applyBorder="1" applyAlignment="1">
      <alignment horizontal="right" vertical="top" wrapText="1"/>
    </xf>
    <xf numFmtId="0" fontId="11" fillId="12" borderId="18" xfId="0" applyFont="1" applyFill="1" applyBorder="1" applyAlignment="1">
      <alignment horizontal="left" vertical="top" wrapText="1"/>
    </xf>
    <xf numFmtId="0" fontId="11" fillId="12" borderId="18" xfId="0" applyFont="1" applyFill="1" applyBorder="1" applyAlignment="1">
      <alignment horizontal="center" vertical="top" wrapText="1"/>
    </xf>
    <xf numFmtId="0" fontId="11" fillId="12" borderId="18" xfId="0" applyFont="1" applyFill="1" applyBorder="1" applyAlignment="1">
      <alignment horizontal="right" vertical="top" wrapText="1"/>
    </xf>
    <xf numFmtId="4" fontId="11" fillId="12" borderId="18" xfId="0" applyNumberFormat="1" applyFont="1" applyFill="1" applyBorder="1" applyAlignment="1">
      <alignment horizontal="right" vertical="top" wrapText="1"/>
    </xf>
    <xf numFmtId="2" fontId="15" fillId="12" borderId="0" xfId="0" applyNumberFormat="1" applyFont="1" applyFill="1" applyBorder="1" applyAlignment="1">
      <alignment horizontal="right" vertical="top" wrapText="1"/>
    </xf>
    <xf numFmtId="4" fontId="26" fillId="23" borderId="0" xfId="0" applyNumberFormat="1" applyFont="1" applyFill="1" applyAlignment="1">
      <alignment horizontal="center" vertical="top" wrapText="1"/>
    </xf>
    <xf numFmtId="0" fontId="27" fillId="24" borderId="4" xfId="0" applyFont="1" applyFill="1" applyBorder="1" applyAlignment="1">
      <alignment horizontal="center" vertical="center" wrapText="1"/>
    </xf>
    <xf numFmtId="0" fontId="6" fillId="24" borderId="4" xfId="0" applyFont="1" applyFill="1" applyBorder="1" applyAlignment="1">
      <alignment horizontal="left" vertical="top" wrapText="1"/>
    </xf>
    <xf numFmtId="0" fontId="6" fillId="24" borderId="4" xfId="0" applyFont="1" applyFill="1" applyBorder="1" applyAlignment="1">
      <alignment horizontal="center" vertical="center" wrapText="1"/>
    </xf>
    <xf numFmtId="0" fontId="7" fillId="24" borderId="5" xfId="0" applyFont="1" applyFill="1" applyBorder="1" applyAlignment="1">
      <alignment horizontal="center" vertical="top" wrapText="1"/>
    </xf>
    <xf numFmtId="0" fontId="8" fillId="24" borderId="6" xfId="0" applyFont="1" applyFill="1" applyBorder="1" applyAlignment="1">
      <alignment horizontal="right" vertical="top" wrapText="1"/>
    </xf>
    <xf numFmtId="4" fontId="9" fillId="24" borderId="7" xfId="0" applyNumberFormat="1" applyFont="1" applyFill="1" applyBorder="1" applyAlignment="1">
      <alignment horizontal="right" vertical="top" wrapText="1"/>
    </xf>
    <xf numFmtId="0" fontId="1" fillId="25" borderId="18" xfId="0" applyFont="1" applyFill="1" applyBorder="1" applyAlignment="1">
      <alignment horizontal="right" vertical="top" wrapText="1"/>
    </xf>
    <xf numFmtId="164" fontId="10" fillId="24" borderId="8" xfId="0" applyNumberFormat="1" applyFont="1" applyFill="1" applyBorder="1" applyAlignment="1">
      <alignment horizontal="right" vertical="top" wrapText="1"/>
    </xf>
    <xf numFmtId="0" fontId="0" fillId="0" borderId="0" xfId="0"/>
    <xf numFmtId="0" fontId="11" fillId="26" borderId="9" xfId="0" applyFont="1" applyFill="1" applyBorder="1" applyAlignment="1">
      <alignment horizontal="left" vertical="top" wrapText="1"/>
    </xf>
    <xf numFmtId="0" fontId="12" fillId="26" borderId="10" xfId="0" applyFont="1" applyFill="1" applyBorder="1" applyAlignment="1">
      <alignment horizontal="center" vertical="top" wrapText="1"/>
    </xf>
    <xf numFmtId="0" fontId="13" fillId="26" borderId="11" xfId="0" applyFont="1" applyFill="1" applyBorder="1" applyAlignment="1">
      <alignment horizontal="right" vertical="top" wrapText="1"/>
    </xf>
    <xf numFmtId="4" fontId="14" fillId="26" borderId="12" xfId="0" applyNumberFormat="1" applyFont="1" applyFill="1" applyBorder="1" applyAlignment="1">
      <alignment horizontal="right" vertical="top" wrapText="1"/>
    </xf>
    <xf numFmtId="164" fontId="15" fillId="26" borderId="13" xfId="0" applyNumberFormat="1" applyFont="1" applyFill="1" applyBorder="1" applyAlignment="1">
      <alignment horizontal="right" vertical="top" wrapText="1"/>
    </xf>
    <xf numFmtId="0" fontId="6" fillId="24" borderId="4" xfId="0" applyFont="1" applyFill="1" applyBorder="1" applyAlignment="1">
      <alignment horizontal="left" vertical="center" wrapText="1"/>
    </xf>
    <xf numFmtId="0" fontId="16" fillId="13" borderId="19" xfId="0" applyFont="1" applyFill="1" applyBorder="1" applyAlignment="1">
      <alignment horizontal="left" vertical="top" wrapText="1"/>
    </xf>
    <xf numFmtId="0" fontId="17" fillId="14" borderId="19" xfId="0" applyFont="1" applyFill="1" applyBorder="1" applyAlignment="1">
      <alignment horizontal="center" vertical="top" wrapText="1"/>
    </xf>
    <xf numFmtId="0" fontId="18" fillId="15" borderId="19" xfId="0" applyFont="1" applyFill="1" applyBorder="1" applyAlignment="1">
      <alignment horizontal="right" vertical="top" wrapText="1"/>
    </xf>
    <xf numFmtId="4" fontId="19" fillId="16" borderId="19" xfId="0" applyNumberFormat="1" applyFont="1" applyFill="1" applyBorder="1" applyAlignment="1">
      <alignment horizontal="right" vertical="top" wrapText="1"/>
    </xf>
    <xf numFmtId="4" fontId="14" fillId="11" borderId="19" xfId="0" applyNumberFormat="1" applyFont="1" applyFill="1" applyBorder="1" applyAlignment="1">
      <alignment horizontal="right" vertical="top" wrapText="1"/>
    </xf>
    <xf numFmtId="164" fontId="20" fillId="17" borderId="19" xfId="0" applyNumberFormat="1" applyFont="1" applyFill="1" applyBorder="1" applyAlignment="1">
      <alignment horizontal="right" vertical="top" wrapText="1"/>
    </xf>
    <xf numFmtId="0" fontId="27" fillId="24" borderId="20" xfId="0" applyFont="1" applyFill="1" applyBorder="1" applyAlignment="1">
      <alignment horizontal="center" vertical="center" wrapText="1"/>
    </xf>
    <xf numFmtId="0" fontId="6" fillId="24" borderId="20" xfId="0" applyFont="1" applyFill="1" applyBorder="1" applyAlignment="1">
      <alignment horizontal="left" vertical="top" wrapText="1"/>
    </xf>
    <xf numFmtId="0" fontId="6" fillId="24" borderId="20" xfId="0" applyFont="1" applyFill="1" applyBorder="1" applyAlignment="1">
      <alignment horizontal="left" vertical="center" wrapText="1"/>
    </xf>
    <xf numFmtId="0" fontId="7" fillId="24" borderId="20" xfId="0" applyFont="1" applyFill="1" applyBorder="1" applyAlignment="1">
      <alignment horizontal="center" vertical="top" wrapText="1"/>
    </xf>
    <xf numFmtId="0" fontId="8" fillId="24" borderId="20" xfId="0" applyFont="1" applyFill="1" applyBorder="1" applyAlignment="1">
      <alignment horizontal="right" vertical="top" wrapText="1"/>
    </xf>
    <xf numFmtId="4" fontId="9" fillId="24" borderId="20" xfId="0" applyNumberFormat="1" applyFont="1" applyFill="1" applyBorder="1" applyAlignment="1">
      <alignment horizontal="right" vertical="top" wrapText="1"/>
    </xf>
    <xf numFmtId="164" fontId="10" fillId="24" borderId="20" xfId="0" applyNumberFormat="1" applyFont="1" applyFill="1" applyBorder="1" applyAlignment="1">
      <alignment horizontal="right" vertical="top" wrapText="1"/>
    </xf>
    <xf numFmtId="0" fontId="11" fillId="8" borderId="19" xfId="0" applyFont="1" applyFill="1" applyBorder="1" applyAlignment="1">
      <alignment horizontal="left" vertical="top" wrapText="1"/>
    </xf>
    <xf numFmtId="0" fontId="12" fillId="9" borderId="19" xfId="0" applyFont="1" applyFill="1" applyBorder="1" applyAlignment="1">
      <alignment horizontal="center" vertical="top" wrapText="1"/>
    </xf>
    <xf numFmtId="0" fontId="13" fillId="10" borderId="19" xfId="0" applyFont="1" applyFill="1" applyBorder="1" applyAlignment="1">
      <alignment horizontal="right" vertical="top" wrapText="1"/>
    </xf>
    <xf numFmtId="164" fontId="15" fillId="12" borderId="19" xfId="0" applyNumberFormat="1" applyFont="1" applyFill="1" applyBorder="1" applyAlignment="1">
      <alignment horizontal="right" vertical="top" wrapText="1"/>
    </xf>
    <xf numFmtId="0" fontId="21" fillId="7" borderId="18" xfId="0" applyFont="1" applyFill="1" applyBorder="1" applyAlignment="1">
      <alignment horizontal="left" vertical="top" wrapText="1"/>
    </xf>
    <xf numFmtId="0" fontId="25" fillId="26" borderId="18" xfId="0" applyFont="1" applyFill="1" applyBorder="1" applyAlignment="1">
      <alignment horizontal="left" vertical="top" wrapText="1"/>
    </xf>
    <xf numFmtId="0" fontId="25" fillId="26" borderId="18" xfId="0" applyFont="1" applyFill="1" applyBorder="1" applyAlignment="1">
      <alignment horizontal="center" vertical="top" wrapText="1"/>
    </xf>
    <xf numFmtId="0" fontId="25" fillId="26" borderId="18" xfId="0" applyFont="1" applyFill="1" applyBorder="1" applyAlignment="1">
      <alignment horizontal="right" vertical="top" wrapText="1"/>
    </xf>
    <xf numFmtId="4" fontId="25" fillId="26" borderId="18" xfId="0" applyNumberFormat="1" applyFont="1" applyFill="1" applyBorder="1" applyAlignment="1">
      <alignment horizontal="right" vertical="top" wrapText="1"/>
    </xf>
    <xf numFmtId="0" fontId="1" fillId="23" borderId="0" xfId="0" applyFont="1" applyFill="1" applyAlignment="1">
      <alignment horizontal="left" vertical="top" wrapText="1"/>
    </xf>
    <xf numFmtId="0" fontId="21" fillId="23" borderId="0" xfId="0" applyFont="1" applyFill="1" applyAlignment="1">
      <alignment horizontal="left" vertical="top" wrapText="1"/>
    </xf>
    <xf numFmtId="0" fontId="1" fillId="23" borderId="18" xfId="0" applyFont="1" applyFill="1" applyBorder="1" applyAlignment="1">
      <alignment horizontal="left" vertical="top" wrapText="1"/>
    </xf>
    <xf numFmtId="0" fontId="1" fillId="23" borderId="18" xfId="0" applyFont="1" applyFill="1" applyBorder="1" applyAlignment="1">
      <alignment horizontal="right" vertical="top" wrapText="1"/>
    </xf>
    <xf numFmtId="0" fontId="1" fillId="23" borderId="18" xfId="0" applyFont="1" applyFill="1" applyBorder="1" applyAlignment="1">
      <alignment horizontal="center" vertical="top" wrapText="1"/>
    </xf>
    <xf numFmtId="0" fontId="25" fillId="23" borderId="0" xfId="0" applyFont="1" applyFill="1" applyAlignment="1">
      <alignment horizontal="left" vertical="top" wrapText="1"/>
    </xf>
    <xf numFmtId="0" fontId="11" fillId="17" borderId="18" xfId="0" applyFont="1" applyFill="1" applyBorder="1" applyAlignment="1">
      <alignment horizontal="left" vertical="top" wrapText="1"/>
    </xf>
    <xf numFmtId="0" fontId="11" fillId="17" borderId="18" xfId="0" applyFont="1" applyFill="1" applyBorder="1" applyAlignment="1">
      <alignment horizontal="center" vertical="top" wrapText="1"/>
    </xf>
    <xf numFmtId="0" fontId="11" fillId="17" borderId="18" xfId="0" applyFont="1" applyFill="1" applyBorder="1" applyAlignment="1">
      <alignment horizontal="right" vertical="top" wrapText="1"/>
    </xf>
    <xf numFmtId="0" fontId="27" fillId="27" borderId="18" xfId="0" applyFont="1" applyFill="1" applyBorder="1" applyAlignment="1">
      <alignment horizontal="center" vertical="center" wrapText="1"/>
    </xf>
    <xf numFmtId="0" fontId="6" fillId="27" borderId="18" xfId="0" applyFont="1" applyFill="1" applyBorder="1" applyAlignment="1">
      <alignment horizontal="left" vertical="top" wrapText="1"/>
    </xf>
    <xf numFmtId="0" fontId="6" fillId="27" borderId="18" xfId="0" applyFont="1" applyFill="1" applyBorder="1" applyAlignment="1">
      <alignment horizontal="center" vertical="center" wrapText="1"/>
    </xf>
    <xf numFmtId="0" fontId="6" fillId="27" borderId="18" xfId="0" applyFont="1" applyFill="1" applyBorder="1" applyAlignment="1">
      <alignment horizontal="center" vertical="top" wrapText="1"/>
    </xf>
    <xf numFmtId="0" fontId="6" fillId="27" borderId="18" xfId="0" applyFont="1" applyFill="1" applyBorder="1" applyAlignment="1">
      <alignment horizontal="right" vertical="top" wrapText="1"/>
    </xf>
    <xf numFmtId="0" fontId="6" fillId="0" borderId="18" xfId="0" applyFont="1" applyFill="1" applyBorder="1" applyAlignment="1">
      <alignment horizontal="right" vertical="top" wrapText="1"/>
    </xf>
    <xf numFmtId="4" fontId="6" fillId="0" borderId="18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29" fillId="0" borderId="0" xfId="0" applyNumberFormat="1" applyFont="1" applyAlignment="1">
      <alignment horizontal="center" vertical="center"/>
    </xf>
    <xf numFmtId="0" fontId="21" fillId="23" borderId="0" xfId="0" applyFont="1" applyFill="1" applyAlignment="1">
      <alignment horizontal="center" vertical="top" wrapText="1"/>
    </xf>
    <xf numFmtId="0" fontId="1" fillId="23" borderId="19" xfId="0" applyFont="1" applyFill="1" applyBorder="1" applyAlignment="1">
      <alignment horizontal="right" vertical="top" wrapText="1"/>
    </xf>
    <xf numFmtId="0" fontId="1" fillId="23" borderId="21" xfId="0" applyFont="1" applyFill="1" applyBorder="1" applyAlignment="1">
      <alignment horizontal="right" vertical="top" wrapText="1"/>
    </xf>
    <xf numFmtId="0" fontId="1" fillId="23" borderId="0" xfId="0" applyFont="1" applyFill="1" applyBorder="1" applyAlignment="1">
      <alignment horizontal="center" vertical="top" wrapText="1"/>
    </xf>
    <xf numFmtId="0" fontId="6" fillId="7" borderId="22" xfId="0" applyFont="1" applyFill="1" applyBorder="1" applyAlignment="1">
      <alignment horizontal="right" vertical="top" wrapText="1"/>
    </xf>
    <xf numFmtId="0" fontId="11" fillId="7" borderId="0" xfId="0" applyFont="1" applyFill="1" applyBorder="1" applyAlignment="1">
      <alignment horizontal="right" vertical="top" wrapText="1"/>
    </xf>
    <xf numFmtId="0" fontId="6" fillId="7" borderId="23" xfId="0" applyFont="1" applyFill="1" applyBorder="1" applyAlignment="1">
      <alignment horizontal="right" vertical="top" wrapText="1"/>
    </xf>
    <xf numFmtId="0" fontId="11" fillId="7" borderId="24" xfId="0" applyFont="1" applyFill="1" applyBorder="1" applyAlignment="1">
      <alignment horizontal="right" vertical="top" wrapText="1"/>
    </xf>
    <xf numFmtId="0" fontId="6" fillId="7" borderId="25" xfId="0" applyFont="1" applyFill="1" applyBorder="1" applyAlignment="1">
      <alignment horizontal="right" vertical="top" wrapText="1"/>
    </xf>
    <xf numFmtId="0" fontId="6" fillId="7" borderId="26" xfId="0" applyFont="1" applyFill="1" applyBorder="1" applyAlignment="1">
      <alignment horizontal="right" vertical="top" wrapText="1"/>
    </xf>
    <xf numFmtId="0" fontId="6" fillId="28" borderId="0" xfId="0" applyFont="1" applyFill="1" applyBorder="1" applyAlignment="1">
      <alignment horizontal="right" vertical="top" wrapText="1"/>
    </xf>
    <xf numFmtId="0" fontId="6" fillId="29" borderId="18" xfId="0" applyFont="1" applyFill="1" applyBorder="1" applyAlignment="1">
      <alignment horizontal="left" vertical="top" wrapText="1"/>
    </xf>
    <xf numFmtId="0" fontId="6" fillId="29" borderId="18" xfId="0" applyFont="1" applyFill="1" applyBorder="1" applyAlignment="1">
      <alignment horizontal="right" vertical="top" wrapText="1"/>
    </xf>
    <xf numFmtId="0" fontId="6" fillId="29" borderId="22" xfId="0" applyFont="1" applyFill="1" applyBorder="1" applyAlignment="1">
      <alignment horizontal="right" vertical="top" wrapText="1"/>
    </xf>
    <xf numFmtId="0" fontId="11" fillId="29" borderId="0" xfId="0" applyFont="1" applyFill="1" applyBorder="1" applyAlignment="1">
      <alignment horizontal="right" vertical="top" wrapText="1"/>
    </xf>
    <xf numFmtId="0" fontId="6" fillId="30" borderId="0" xfId="0" applyFont="1" applyFill="1" applyBorder="1" applyAlignment="1">
      <alignment horizontal="right" vertical="top" wrapText="1"/>
    </xf>
    <xf numFmtId="0" fontId="6" fillId="7" borderId="27" xfId="0" applyFont="1" applyFill="1" applyBorder="1" applyAlignment="1">
      <alignment horizontal="right" vertical="top" wrapText="1"/>
    </xf>
    <xf numFmtId="0" fontId="30" fillId="28" borderId="0" xfId="0" applyFont="1" applyFill="1" applyBorder="1" applyAlignment="1">
      <alignment horizontal="right" vertical="top" wrapText="1"/>
    </xf>
    <xf numFmtId="0" fontId="11" fillId="30" borderId="0" xfId="0" applyFont="1" applyFill="1" applyBorder="1" applyAlignment="1">
      <alignment horizontal="right" vertical="top" wrapText="1"/>
    </xf>
    <xf numFmtId="0" fontId="6" fillId="7" borderId="0" xfId="0" applyFont="1" applyFill="1" applyBorder="1" applyAlignment="1">
      <alignment horizontal="left" vertical="top" wrapText="1"/>
    </xf>
    <xf numFmtId="0" fontId="6" fillId="7" borderId="0" xfId="0" applyFont="1" applyFill="1" applyBorder="1" applyAlignment="1">
      <alignment horizontal="right" vertical="top" wrapText="1"/>
    </xf>
    <xf numFmtId="0" fontId="31" fillId="7" borderId="18" xfId="0" applyFont="1" applyFill="1" applyBorder="1" applyAlignment="1">
      <alignment horizontal="right" vertical="top" wrapText="1"/>
    </xf>
    <xf numFmtId="165" fontId="21" fillId="23" borderId="0" xfId="0" applyNumberFormat="1" applyFont="1" applyFill="1" applyAlignment="1">
      <alignment horizontal="right" vertical="top" wrapText="1"/>
    </xf>
    <xf numFmtId="4" fontId="21" fillId="23" borderId="0" xfId="0" applyNumberFormat="1" applyFont="1" applyFill="1" applyAlignment="1">
      <alignment horizontal="right" vertical="top" wrapText="1"/>
    </xf>
    <xf numFmtId="0" fontId="21" fillId="23" borderId="0" xfId="0" applyFont="1" applyFill="1" applyAlignment="1">
      <alignment horizontal="right" vertical="top" wrapText="1"/>
    </xf>
    <xf numFmtId="0" fontId="25" fillId="23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1" fillId="18" borderId="0" xfId="0" applyFont="1" applyFill="1" applyAlignment="1">
      <alignment horizontal="left" vertical="top" wrapText="1"/>
    </xf>
    <xf numFmtId="0" fontId="23" fillId="20" borderId="0" xfId="0" applyFont="1" applyFill="1" applyAlignment="1">
      <alignment horizontal="right" vertical="top" wrapText="1"/>
    </xf>
    <xf numFmtId="4" fontId="24" fillId="21" borderId="0" xfId="0" applyNumberFormat="1" applyFont="1" applyFill="1" applyAlignment="1">
      <alignment horizontal="right" vertical="top" wrapText="1"/>
    </xf>
    <xf numFmtId="0" fontId="26" fillId="23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1" fillId="23" borderId="0" xfId="0" applyFont="1" applyFill="1" applyAlignment="1">
      <alignment horizontal="left" vertical="top" wrapText="1"/>
    </xf>
    <xf numFmtId="0" fontId="21" fillId="23" borderId="0" xfId="0" applyFont="1" applyFill="1" applyAlignment="1">
      <alignment horizontal="left" vertical="top" wrapText="1"/>
    </xf>
    <xf numFmtId="0" fontId="28" fillId="23" borderId="0" xfId="0" applyFont="1" applyFill="1" applyAlignment="1">
      <alignment horizontal="center" wrapText="1"/>
    </xf>
    <xf numFmtId="0" fontId="25" fillId="23" borderId="0" xfId="0" applyFont="1" applyFill="1" applyAlignment="1">
      <alignment horizontal="left" vertical="top" wrapText="1"/>
    </xf>
    <xf numFmtId="0" fontId="25" fillId="23" borderId="0" xfId="0" applyFont="1" applyFill="1" applyAlignment="1">
      <alignment horizontal="center" vertical="top" wrapText="1"/>
    </xf>
    <xf numFmtId="0" fontId="21" fillId="23" borderId="0" xfId="0" applyFont="1" applyFill="1" applyAlignment="1">
      <alignment horizontal="right" vertical="top" wrapText="1"/>
    </xf>
    <xf numFmtId="0" fontId="21" fillId="23" borderId="0" xfId="0" applyFont="1" applyFill="1" applyAlignment="1">
      <alignment horizontal="center" vertical="center" wrapText="1"/>
    </xf>
    <xf numFmtId="0" fontId="1" fillId="23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085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24"/>
  <sheetViews>
    <sheetView showWhiteSpace="0" topLeftCell="A315" zoomScale="90" zoomScaleNormal="90" workbookViewId="0">
      <selection activeCell="I39" sqref="I39"/>
    </sheetView>
  </sheetViews>
  <sheetFormatPr defaultRowHeight="13.8" x14ac:dyDescent="0.25"/>
  <cols>
    <col min="1" max="2" width="10" bestFit="1" customWidth="1"/>
    <col min="3" max="3" width="13.19921875" bestFit="1" customWidth="1"/>
    <col min="4" max="4" width="60" bestFit="1" customWidth="1"/>
    <col min="5" max="5" width="8" bestFit="1" customWidth="1"/>
    <col min="6" max="8" width="13" bestFit="1" customWidth="1"/>
    <col min="9" max="9" width="13.19921875" bestFit="1" customWidth="1"/>
    <col min="10" max="10" width="13" bestFit="1" customWidth="1"/>
    <col min="11" max="11" width="13" customWidth="1"/>
    <col min="12" max="12" width="12" customWidth="1"/>
  </cols>
  <sheetData>
    <row r="1" spans="1:10" x14ac:dyDescent="0.25">
      <c r="A1" s="1"/>
      <c r="B1" s="1"/>
      <c r="C1" s="1"/>
      <c r="D1" s="1" t="s">
        <v>0</v>
      </c>
      <c r="E1" s="122" t="s">
        <v>1</v>
      </c>
      <c r="F1" s="122"/>
      <c r="G1" s="122" t="s">
        <v>2</v>
      </c>
      <c r="H1" s="122"/>
      <c r="I1" s="122" t="s">
        <v>3</v>
      </c>
    </row>
    <row r="2" spans="1:10" ht="80.099999999999994" customHeight="1" x14ac:dyDescent="0.25">
      <c r="A2" s="15"/>
      <c r="B2" s="15"/>
      <c r="C2" s="15"/>
      <c r="D2" s="15" t="s">
        <v>4</v>
      </c>
      <c r="E2" s="123" t="s">
        <v>5</v>
      </c>
      <c r="F2" s="123"/>
      <c r="G2" s="123" t="s">
        <v>6</v>
      </c>
      <c r="H2" s="123"/>
      <c r="I2" s="123" t="s">
        <v>7</v>
      </c>
    </row>
    <row r="3" spans="1:10" x14ac:dyDescent="0.25">
      <c r="A3" s="128" t="s">
        <v>8</v>
      </c>
      <c r="B3" s="127"/>
      <c r="C3" s="127"/>
      <c r="D3" s="127"/>
      <c r="E3" s="127"/>
      <c r="F3" s="127"/>
      <c r="G3" s="127"/>
      <c r="H3" s="127"/>
      <c r="I3" s="127"/>
    </row>
    <row r="4" spans="1:10" ht="30" customHeight="1" x14ac:dyDescent="0.25">
      <c r="A4" s="2" t="s">
        <v>9</v>
      </c>
      <c r="B4" s="4" t="s">
        <v>10</v>
      </c>
      <c r="C4" s="2" t="s">
        <v>11</v>
      </c>
      <c r="D4" s="2" t="s">
        <v>12</v>
      </c>
      <c r="E4" s="3" t="s">
        <v>13</v>
      </c>
      <c r="F4" s="4" t="s">
        <v>14</v>
      </c>
      <c r="G4" s="4" t="s">
        <v>15</v>
      </c>
      <c r="H4" s="4" t="s">
        <v>16</v>
      </c>
      <c r="I4" s="4" t="s">
        <v>17</v>
      </c>
    </row>
    <row r="5" spans="1:10" ht="24" customHeight="1" x14ac:dyDescent="0.25">
      <c r="A5" s="35" t="s">
        <v>18</v>
      </c>
      <c r="B5" s="36" t="s">
        <v>19</v>
      </c>
      <c r="C5" s="36"/>
      <c r="D5" s="49" t="s">
        <v>20</v>
      </c>
      <c r="E5" s="38"/>
      <c r="F5" s="39"/>
      <c r="G5" s="39"/>
      <c r="H5" s="40"/>
      <c r="I5" s="42">
        <v>6.4479204101756088E-2</v>
      </c>
      <c r="J5" s="20"/>
    </row>
    <row r="6" spans="1:10" ht="51.9" customHeight="1" x14ac:dyDescent="0.25">
      <c r="A6" s="5" t="s">
        <v>22</v>
      </c>
      <c r="B6" s="5" t="s">
        <v>23</v>
      </c>
      <c r="C6" s="5" t="s">
        <v>24</v>
      </c>
      <c r="D6" s="5" t="s">
        <v>25</v>
      </c>
      <c r="E6" s="6" t="s">
        <v>26</v>
      </c>
      <c r="F6" s="7">
        <v>9.68</v>
      </c>
      <c r="G6" s="8"/>
      <c r="H6" s="8"/>
      <c r="I6" s="9">
        <v>7.0303193849923715E-3</v>
      </c>
    </row>
    <row r="7" spans="1:10" ht="39" customHeight="1" x14ac:dyDescent="0.25">
      <c r="A7" s="5" t="s">
        <v>27</v>
      </c>
      <c r="B7" s="5" t="s">
        <v>28</v>
      </c>
      <c r="C7" s="5" t="s">
        <v>24</v>
      </c>
      <c r="D7" s="5" t="s">
        <v>29</v>
      </c>
      <c r="E7" s="6" t="s">
        <v>26</v>
      </c>
      <c r="F7" s="7">
        <v>2.88</v>
      </c>
      <c r="G7" s="8"/>
      <c r="H7" s="8"/>
      <c r="I7" s="9">
        <v>1.6320569273406496E-3</v>
      </c>
    </row>
    <row r="8" spans="1:10" ht="39" customHeight="1" x14ac:dyDescent="0.25">
      <c r="A8" s="5" t="s">
        <v>30</v>
      </c>
      <c r="B8" s="5" t="s">
        <v>31</v>
      </c>
      <c r="C8" s="5" t="s">
        <v>24</v>
      </c>
      <c r="D8" s="5" t="s">
        <v>32</v>
      </c>
      <c r="E8" s="6" t="s">
        <v>33</v>
      </c>
      <c r="F8" s="7">
        <v>54.8</v>
      </c>
      <c r="G8" s="8"/>
      <c r="H8" s="8"/>
      <c r="I8" s="9">
        <v>5.8422655321782972E-3</v>
      </c>
    </row>
    <row r="9" spans="1:10" ht="65.099999999999994" customHeight="1" x14ac:dyDescent="0.25">
      <c r="A9" s="10" t="s">
        <v>34</v>
      </c>
      <c r="B9" s="10" t="s">
        <v>35</v>
      </c>
      <c r="C9" s="10" t="s">
        <v>24</v>
      </c>
      <c r="D9" s="10" t="s">
        <v>36</v>
      </c>
      <c r="E9" s="11" t="s">
        <v>37</v>
      </c>
      <c r="F9" s="12">
        <v>36</v>
      </c>
      <c r="G9" s="13"/>
      <c r="H9" s="8"/>
      <c r="I9" s="14">
        <v>9.9448912853030216E-4</v>
      </c>
    </row>
    <row r="10" spans="1:10" ht="39" customHeight="1" x14ac:dyDescent="0.25">
      <c r="A10" s="5" t="s">
        <v>38</v>
      </c>
      <c r="B10" s="5" t="s">
        <v>39</v>
      </c>
      <c r="C10" s="5" t="s">
        <v>24</v>
      </c>
      <c r="D10" s="5" t="s">
        <v>40</v>
      </c>
      <c r="E10" s="6" t="s">
        <v>33</v>
      </c>
      <c r="F10" s="7">
        <v>45</v>
      </c>
      <c r="G10" s="8"/>
      <c r="H10" s="8"/>
      <c r="I10" s="9">
        <v>1.812295292674723E-3</v>
      </c>
    </row>
    <row r="11" spans="1:10" ht="39" customHeight="1" x14ac:dyDescent="0.25">
      <c r="A11" s="10" t="s">
        <v>41</v>
      </c>
      <c r="B11" s="10" t="s">
        <v>42</v>
      </c>
      <c r="C11" s="10" t="s">
        <v>24</v>
      </c>
      <c r="D11" s="10" t="s">
        <v>43</v>
      </c>
      <c r="E11" s="11" t="s">
        <v>33</v>
      </c>
      <c r="F11" s="12">
        <v>12</v>
      </c>
      <c r="G11" s="13"/>
      <c r="H11" s="8"/>
      <c r="I11" s="14">
        <v>4.462923434824257E-4</v>
      </c>
    </row>
    <row r="12" spans="1:10" ht="26.1" customHeight="1" x14ac:dyDescent="0.25">
      <c r="A12" s="44" t="s">
        <v>44</v>
      </c>
      <c r="B12" s="44" t="s">
        <v>45</v>
      </c>
      <c r="C12" s="44" t="s">
        <v>24</v>
      </c>
      <c r="D12" s="44" t="s">
        <v>46</v>
      </c>
      <c r="E12" s="45" t="s">
        <v>47</v>
      </c>
      <c r="F12" s="46">
        <v>88</v>
      </c>
      <c r="G12" s="47"/>
      <c r="H12" s="47"/>
      <c r="I12" s="48">
        <v>3.7897952319259659E-2</v>
      </c>
    </row>
    <row r="13" spans="1:10" ht="24" customHeight="1" x14ac:dyDescent="0.25">
      <c r="A13" s="44" t="s">
        <v>48</v>
      </c>
      <c r="B13" s="44" t="s">
        <v>49</v>
      </c>
      <c r="C13" s="44" t="s">
        <v>24</v>
      </c>
      <c r="D13" s="44" t="s">
        <v>50</v>
      </c>
      <c r="E13" s="45" t="s">
        <v>47</v>
      </c>
      <c r="F13" s="46">
        <v>88</v>
      </c>
      <c r="G13" s="47"/>
      <c r="H13" s="47"/>
      <c r="I13" s="48">
        <v>8.8235331732976607E-3</v>
      </c>
    </row>
    <row r="14" spans="1:10" ht="24" customHeight="1" x14ac:dyDescent="0.25">
      <c r="A14" s="35" t="s">
        <v>51</v>
      </c>
      <c r="B14" s="36" t="s">
        <v>19</v>
      </c>
      <c r="C14" s="36"/>
      <c r="D14" s="49" t="s">
        <v>52</v>
      </c>
      <c r="E14" s="38"/>
      <c r="F14" s="39"/>
      <c r="G14" s="39"/>
      <c r="H14" s="40"/>
      <c r="I14" s="42">
        <v>7.4648533269216749E-2</v>
      </c>
      <c r="J14" s="20"/>
    </row>
    <row r="15" spans="1:10" ht="26.1" customHeight="1" x14ac:dyDescent="0.25">
      <c r="A15" s="5" t="s">
        <v>53</v>
      </c>
      <c r="B15" s="5" t="s">
        <v>54</v>
      </c>
      <c r="C15" s="5" t="s">
        <v>24</v>
      </c>
      <c r="D15" s="5" t="s">
        <v>55</v>
      </c>
      <c r="E15" s="6" t="s">
        <v>56</v>
      </c>
      <c r="F15" s="7">
        <v>4</v>
      </c>
      <c r="G15" s="8"/>
      <c r="H15" s="8"/>
      <c r="I15" s="9">
        <v>4.9503919254030838E-2</v>
      </c>
    </row>
    <row r="16" spans="1:10" ht="26.1" customHeight="1" x14ac:dyDescent="0.25">
      <c r="A16" s="5" t="s">
        <v>57</v>
      </c>
      <c r="B16" s="5" t="s">
        <v>45</v>
      </c>
      <c r="C16" s="5" t="s">
        <v>24</v>
      </c>
      <c r="D16" s="5" t="s">
        <v>46</v>
      </c>
      <c r="E16" s="6" t="s">
        <v>47</v>
      </c>
      <c r="F16" s="7">
        <v>70</v>
      </c>
      <c r="G16" s="8"/>
      <c r="H16" s="8"/>
      <c r="I16" s="9">
        <v>1.4849809888362969E-2</v>
      </c>
    </row>
    <row r="17" spans="1:10" ht="39" customHeight="1" x14ac:dyDescent="0.25">
      <c r="A17" s="5" t="s">
        <v>58</v>
      </c>
      <c r="B17" s="5" t="s">
        <v>59</v>
      </c>
      <c r="C17" s="5" t="s">
        <v>24</v>
      </c>
      <c r="D17" s="5" t="s">
        <v>60</v>
      </c>
      <c r="E17" s="6" t="s">
        <v>61</v>
      </c>
      <c r="F17" s="7">
        <v>70</v>
      </c>
      <c r="G17" s="8"/>
      <c r="H17" s="8"/>
      <c r="I17" s="9">
        <v>1.0294804126822942E-2</v>
      </c>
    </row>
    <row r="18" spans="1:10" ht="24" customHeight="1" x14ac:dyDescent="0.25">
      <c r="A18" s="35" t="s">
        <v>62</v>
      </c>
      <c r="B18" s="36" t="s">
        <v>19</v>
      </c>
      <c r="C18" s="36"/>
      <c r="D18" s="49" t="s">
        <v>63</v>
      </c>
      <c r="E18" s="38"/>
      <c r="F18" s="39"/>
      <c r="G18" s="39"/>
      <c r="H18" s="40"/>
      <c r="I18" s="42">
        <v>2.0564247246162917E-2</v>
      </c>
      <c r="J18" s="20"/>
    </row>
    <row r="19" spans="1:10" ht="39" customHeight="1" x14ac:dyDescent="0.25">
      <c r="A19" s="5" t="s">
        <v>64</v>
      </c>
      <c r="B19" s="5" t="s">
        <v>65</v>
      </c>
      <c r="C19" s="5" t="s">
        <v>24</v>
      </c>
      <c r="D19" s="5" t="s">
        <v>66</v>
      </c>
      <c r="E19" s="6" t="s">
        <v>26</v>
      </c>
      <c r="F19" s="7">
        <v>217.88</v>
      </c>
      <c r="G19" s="8"/>
      <c r="H19" s="8"/>
      <c r="I19" s="9">
        <v>1.0700094256492763E-3</v>
      </c>
    </row>
    <row r="20" spans="1:10" ht="26.1" customHeight="1" x14ac:dyDescent="0.25">
      <c r="A20" s="5" t="s">
        <v>67</v>
      </c>
      <c r="B20" s="5" t="s">
        <v>68</v>
      </c>
      <c r="C20" s="5" t="s">
        <v>24</v>
      </c>
      <c r="D20" s="5" t="s">
        <v>69</v>
      </c>
      <c r="E20" s="6" t="s">
        <v>26</v>
      </c>
      <c r="F20" s="7">
        <v>217.88</v>
      </c>
      <c r="G20" s="8"/>
      <c r="H20" s="8"/>
      <c r="I20" s="9">
        <v>2.3128011060110578E-3</v>
      </c>
    </row>
    <row r="21" spans="1:10" ht="26.1" customHeight="1" x14ac:dyDescent="0.25">
      <c r="A21" s="5" t="s">
        <v>70</v>
      </c>
      <c r="B21" s="5" t="s">
        <v>71</v>
      </c>
      <c r="C21" s="5" t="s">
        <v>24</v>
      </c>
      <c r="D21" s="5" t="s">
        <v>72</v>
      </c>
      <c r="E21" s="6" t="s">
        <v>73</v>
      </c>
      <c r="F21" s="7">
        <v>13.4436</v>
      </c>
      <c r="G21" s="8"/>
      <c r="H21" s="8"/>
      <c r="I21" s="9">
        <v>1.0456843443418606E-3</v>
      </c>
    </row>
    <row r="22" spans="1:10" ht="26.1" customHeight="1" x14ac:dyDescent="0.25">
      <c r="A22" s="5" t="s">
        <v>74</v>
      </c>
      <c r="B22" s="5" t="s">
        <v>75</v>
      </c>
      <c r="C22" s="5" t="s">
        <v>24</v>
      </c>
      <c r="D22" s="5" t="s">
        <v>76</v>
      </c>
      <c r="E22" s="6" t="s">
        <v>33</v>
      </c>
      <c r="F22" s="7">
        <v>24</v>
      </c>
      <c r="G22" s="8"/>
      <c r="H22" s="8"/>
      <c r="I22" s="9">
        <v>3.1522849845698155E-4</v>
      </c>
    </row>
    <row r="23" spans="1:10" ht="26.1" customHeight="1" x14ac:dyDescent="0.25">
      <c r="A23" s="5" t="s">
        <v>77</v>
      </c>
      <c r="B23" s="5" t="s">
        <v>78</v>
      </c>
      <c r="C23" s="5" t="s">
        <v>24</v>
      </c>
      <c r="D23" s="5" t="s">
        <v>79</v>
      </c>
      <c r="E23" s="6" t="s">
        <v>73</v>
      </c>
      <c r="F23" s="7">
        <v>1.95</v>
      </c>
      <c r="G23" s="8"/>
      <c r="H23" s="8"/>
      <c r="I23" s="9">
        <v>7.1000589582675218E-4</v>
      </c>
    </row>
    <row r="24" spans="1:10" ht="26.1" customHeight="1" x14ac:dyDescent="0.25">
      <c r="A24" s="5" t="s">
        <v>80</v>
      </c>
      <c r="B24" s="5" t="s">
        <v>81</v>
      </c>
      <c r="C24" s="5" t="s">
        <v>24</v>
      </c>
      <c r="D24" s="5" t="s">
        <v>82</v>
      </c>
      <c r="E24" s="6" t="s">
        <v>73</v>
      </c>
      <c r="F24" s="7">
        <v>10.894</v>
      </c>
      <c r="G24" s="8"/>
      <c r="H24" s="8"/>
      <c r="I24" s="9">
        <v>2.9825337731117047E-3</v>
      </c>
    </row>
    <row r="25" spans="1:10" ht="26.1" customHeight="1" x14ac:dyDescent="0.25">
      <c r="A25" s="5" t="s">
        <v>83</v>
      </c>
      <c r="B25" s="5" t="s">
        <v>84</v>
      </c>
      <c r="C25" s="5" t="s">
        <v>24</v>
      </c>
      <c r="D25" s="5" t="s">
        <v>85</v>
      </c>
      <c r="E25" s="6" t="s">
        <v>26</v>
      </c>
      <c r="F25" s="7">
        <v>7.2</v>
      </c>
      <c r="G25" s="8"/>
      <c r="H25" s="8"/>
      <c r="I25" s="9">
        <v>2.4585981233110247E-4</v>
      </c>
    </row>
    <row r="26" spans="1:10" ht="26.1" customHeight="1" x14ac:dyDescent="0.25">
      <c r="A26" s="5" t="s">
        <v>86</v>
      </c>
      <c r="B26" s="5" t="s">
        <v>87</v>
      </c>
      <c r="C26" s="5" t="s">
        <v>24</v>
      </c>
      <c r="D26" s="5" t="s">
        <v>88</v>
      </c>
      <c r="E26" s="6" t="s">
        <v>26</v>
      </c>
      <c r="F26" s="7">
        <v>26.88</v>
      </c>
      <c r="G26" s="8"/>
      <c r="H26" s="8"/>
      <c r="I26" s="9">
        <v>3.5545057033491107E-4</v>
      </c>
    </row>
    <row r="27" spans="1:10" ht="26.1" customHeight="1" x14ac:dyDescent="0.25">
      <c r="A27" s="5" t="s">
        <v>89</v>
      </c>
      <c r="B27" s="5" t="s">
        <v>90</v>
      </c>
      <c r="C27" s="5" t="s">
        <v>24</v>
      </c>
      <c r="D27" s="5" t="s">
        <v>91</v>
      </c>
      <c r="E27" s="6" t="s">
        <v>92</v>
      </c>
      <c r="F27" s="7">
        <v>9</v>
      </c>
      <c r="G27" s="8"/>
      <c r="H27" s="8"/>
      <c r="I27" s="9">
        <v>1.5734567577556979E-4</v>
      </c>
    </row>
    <row r="28" spans="1:10" ht="26.1" customHeight="1" x14ac:dyDescent="0.25">
      <c r="A28" s="5" t="s">
        <v>93</v>
      </c>
      <c r="B28" s="5" t="s">
        <v>94</v>
      </c>
      <c r="C28" s="5" t="s">
        <v>24</v>
      </c>
      <c r="D28" s="5" t="s">
        <v>95</v>
      </c>
      <c r="E28" s="6" t="s">
        <v>92</v>
      </c>
      <c r="F28" s="7">
        <v>8</v>
      </c>
      <c r="G28" s="8"/>
      <c r="H28" s="8"/>
      <c r="I28" s="9">
        <v>1.0190444156545071E-4</v>
      </c>
    </row>
    <row r="29" spans="1:10" ht="26.1" customHeight="1" x14ac:dyDescent="0.25">
      <c r="A29" s="5" t="s">
        <v>96</v>
      </c>
      <c r="B29" s="5" t="s">
        <v>97</v>
      </c>
      <c r="C29" s="5" t="s">
        <v>98</v>
      </c>
      <c r="D29" s="5" t="s">
        <v>99</v>
      </c>
      <c r="E29" s="6" t="s">
        <v>73</v>
      </c>
      <c r="F29" s="7">
        <v>30</v>
      </c>
      <c r="G29" s="8"/>
      <c r="H29" s="8"/>
      <c r="I29" s="9">
        <v>1.6632370263035723E-3</v>
      </c>
    </row>
    <row r="30" spans="1:10" ht="24" customHeight="1" x14ac:dyDescent="0.25">
      <c r="A30" s="10" t="s">
        <v>100</v>
      </c>
      <c r="B30" s="10" t="s">
        <v>101</v>
      </c>
      <c r="C30" s="10" t="s">
        <v>98</v>
      </c>
      <c r="D30" s="10" t="s">
        <v>102</v>
      </c>
      <c r="E30" s="11" t="s">
        <v>47</v>
      </c>
      <c r="F30" s="12">
        <v>24</v>
      </c>
      <c r="G30" s="13"/>
      <c r="H30" s="8"/>
      <c r="I30" s="14">
        <v>3.898151830967542E-3</v>
      </c>
    </row>
    <row r="31" spans="1:10" ht="24" customHeight="1" x14ac:dyDescent="0.25">
      <c r="A31" s="10" t="s">
        <v>103</v>
      </c>
      <c r="B31" s="10" t="s">
        <v>104</v>
      </c>
      <c r="C31" s="10" t="s">
        <v>98</v>
      </c>
      <c r="D31" s="10" t="s">
        <v>105</v>
      </c>
      <c r="E31" s="11" t="s">
        <v>47</v>
      </c>
      <c r="F31" s="12">
        <v>24</v>
      </c>
      <c r="G31" s="13"/>
      <c r="H31" s="8"/>
      <c r="I31" s="14">
        <v>8.2720623499665563E-4</v>
      </c>
    </row>
    <row r="32" spans="1:10" ht="24" customHeight="1" x14ac:dyDescent="0.25">
      <c r="A32" s="10" t="s">
        <v>106</v>
      </c>
      <c r="B32" s="10" t="s">
        <v>107</v>
      </c>
      <c r="C32" s="10" t="s">
        <v>98</v>
      </c>
      <c r="D32" s="10" t="s">
        <v>108</v>
      </c>
      <c r="E32" s="11" t="s">
        <v>47</v>
      </c>
      <c r="F32" s="12">
        <v>24</v>
      </c>
      <c r="G32" s="13"/>
      <c r="H32" s="8"/>
      <c r="I32" s="14">
        <v>4.0516223754938231E-3</v>
      </c>
    </row>
    <row r="33" spans="1:10" ht="24" customHeight="1" x14ac:dyDescent="0.25">
      <c r="A33" s="50" t="s">
        <v>109</v>
      </c>
      <c r="B33" s="50" t="s">
        <v>110</v>
      </c>
      <c r="C33" s="50" t="s">
        <v>98</v>
      </c>
      <c r="D33" s="50" t="s">
        <v>111</v>
      </c>
      <c r="E33" s="51" t="s">
        <v>47</v>
      </c>
      <c r="F33" s="52">
        <v>24</v>
      </c>
      <c r="G33" s="53"/>
      <c r="H33" s="54"/>
      <c r="I33" s="55">
        <v>8.2720623499665563E-4</v>
      </c>
    </row>
    <row r="34" spans="1:10" ht="24" customHeight="1" x14ac:dyDescent="0.25">
      <c r="A34" s="56" t="s">
        <v>284</v>
      </c>
      <c r="B34" s="57" t="s">
        <v>19</v>
      </c>
      <c r="C34" s="57"/>
      <c r="D34" s="58" t="s">
        <v>285</v>
      </c>
      <c r="E34" s="59"/>
      <c r="F34" s="60"/>
      <c r="G34" s="60"/>
      <c r="H34" s="61"/>
      <c r="I34" s="62">
        <v>0.17348691471769734</v>
      </c>
      <c r="J34" s="20"/>
    </row>
    <row r="35" spans="1:10" ht="39" customHeight="1" x14ac:dyDescent="0.25">
      <c r="A35" s="5" t="s">
        <v>286</v>
      </c>
      <c r="B35" s="5" t="s">
        <v>65</v>
      </c>
      <c r="C35" s="5" t="s">
        <v>24</v>
      </c>
      <c r="D35" s="5" t="s">
        <v>66</v>
      </c>
      <c r="E35" s="6" t="s">
        <v>26</v>
      </c>
      <c r="F35" s="7">
        <v>92.95</v>
      </c>
      <c r="G35" s="8"/>
      <c r="H35" s="8"/>
      <c r="I35" s="9">
        <v>4.5647255626933569E-4</v>
      </c>
    </row>
    <row r="36" spans="1:10" ht="26.1" customHeight="1" x14ac:dyDescent="0.25">
      <c r="A36" s="5" t="s">
        <v>287</v>
      </c>
      <c r="B36" s="5" t="s">
        <v>68</v>
      </c>
      <c r="C36" s="5" t="s">
        <v>24</v>
      </c>
      <c r="D36" s="5" t="s">
        <v>69</v>
      </c>
      <c r="E36" s="6" t="s">
        <v>26</v>
      </c>
      <c r="F36" s="7">
        <v>92.95</v>
      </c>
      <c r="G36" s="8"/>
      <c r="H36" s="8"/>
      <c r="I36" s="9">
        <v>9.8666213075946176E-4</v>
      </c>
    </row>
    <row r="37" spans="1:10" ht="26.1" customHeight="1" x14ac:dyDescent="0.25">
      <c r="A37" s="5" t="s">
        <v>288</v>
      </c>
      <c r="B37" s="5" t="s">
        <v>71</v>
      </c>
      <c r="C37" s="5" t="s">
        <v>24</v>
      </c>
      <c r="D37" s="5" t="s">
        <v>72</v>
      </c>
      <c r="E37" s="6" t="s">
        <v>73</v>
      </c>
      <c r="F37" s="7">
        <v>8.5950000000000006</v>
      </c>
      <c r="G37" s="8"/>
      <c r="H37" s="8"/>
      <c r="I37" s="9">
        <v>6.6854327038056859E-4</v>
      </c>
    </row>
    <row r="38" spans="1:10" ht="26.1" customHeight="1" x14ac:dyDescent="0.25">
      <c r="A38" s="5" t="s">
        <v>289</v>
      </c>
      <c r="B38" s="5" t="s">
        <v>84</v>
      </c>
      <c r="C38" s="5" t="s">
        <v>24</v>
      </c>
      <c r="D38" s="5" t="s">
        <v>85</v>
      </c>
      <c r="E38" s="6" t="s">
        <v>26</v>
      </c>
      <c r="F38" s="7">
        <v>3.6</v>
      </c>
      <c r="G38" s="8"/>
      <c r="H38" s="8"/>
      <c r="I38" s="9">
        <v>1.2292990616555123E-4</v>
      </c>
    </row>
    <row r="39" spans="1:10" ht="26.1" customHeight="1" x14ac:dyDescent="0.25">
      <c r="A39" s="5" t="s">
        <v>290</v>
      </c>
      <c r="B39" s="5" t="s">
        <v>87</v>
      </c>
      <c r="C39" s="5" t="s">
        <v>24</v>
      </c>
      <c r="D39" s="5" t="s">
        <v>88</v>
      </c>
      <c r="E39" s="6" t="s">
        <v>26</v>
      </c>
      <c r="F39" s="7">
        <v>10.08</v>
      </c>
      <c r="G39" s="8"/>
      <c r="H39" s="8"/>
      <c r="I39" s="9">
        <v>1.3328916792107522E-4</v>
      </c>
    </row>
    <row r="40" spans="1:10" ht="26.1" customHeight="1" x14ac:dyDescent="0.25">
      <c r="A40" s="5" t="s">
        <v>291</v>
      </c>
      <c r="B40" s="5" t="s">
        <v>81</v>
      </c>
      <c r="C40" s="5" t="s">
        <v>24</v>
      </c>
      <c r="D40" s="5" t="s">
        <v>82</v>
      </c>
      <c r="E40" s="6" t="s">
        <v>73</v>
      </c>
      <c r="F40" s="7">
        <v>1.8</v>
      </c>
      <c r="G40" s="8"/>
      <c r="H40" s="8"/>
      <c r="I40" s="9">
        <v>4.927939184738889E-4</v>
      </c>
    </row>
    <row r="41" spans="1:10" ht="26.1" customHeight="1" x14ac:dyDescent="0.25">
      <c r="A41" s="5" t="s">
        <v>292</v>
      </c>
      <c r="B41" s="5" t="s">
        <v>97</v>
      </c>
      <c r="C41" s="5" t="s">
        <v>98</v>
      </c>
      <c r="D41" s="5" t="s">
        <v>99</v>
      </c>
      <c r="E41" s="6" t="s">
        <v>73</v>
      </c>
      <c r="F41" s="7">
        <v>12.7378</v>
      </c>
      <c r="G41" s="8"/>
      <c r="H41" s="8"/>
      <c r="I41" s="9">
        <v>7.0619471063768286E-4</v>
      </c>
    </row>
    <row r="42" spans="1:10" ht="39" customHeight="1" x14ac:dyDescent="0.25">
      <c r="A42" s="5" t="s">
        <v>293</v>
      </c>
      <c r="B42" s="5" t="s">
        <v>294</v>
      </c>
      <c r="C42" s="5" t="s">
        <v>24</v>
      </c>
      <c r="D42" s="5" t="s">
        <v>295</v>
      </c>
      <c r="E42" s="6" t="s">
        <v>33</v>
      </c>
      <c r="F42" s="7">
        <v>20.2</v>
      </c>
      <c r="G42" s="8"/>
      <c r="H42" s="8"/>
      <c r="I42" s="9">
        <v>1.7606012975934539E-3</v>
      </c>
    </row>
    <row r="43" spans="1:10" ht="24" customHeight="1" x14ac:dyDescent="0.25">
      <c r="A43" s="5" t="s">
        <v>296</v>
      </c>
      <c r="B43" s="5" t="s">
        <v>112</v>
      </c>
      <c r="C43" s="5" t="s">
        <v>24</v>
      </c>
      <c r="D43" s="5" t="s">
        <v>113</v>
      </c>
      <c r="E43" s="6" t="s">
        <v>73</v>
      </c>
      <c r="F43" s="7">
        <v>29.625</v>
      </c>
      <c r="G43" s="8"/>
      <c r="H43" s="8"/>
      <c r="I43" s="9">
        <v>3.4049870253443815E-3</v>
      </c>
    </row>
    <row r="44" spans="1:10" ht="26.1" customHeight="1" x14ac:dyDescent="0.25">
      <c r="A44" s="5" t="s">
        <v>297</v>
      </c>
      <c r="B44" s="5" t="s">
        <v>298</v>
      </c>
      <c r="C44" s="5" t="s">
        <v>24</v>
      </c>
      <c r="D44" s="5" t="s">
        <v>299</v>
      </c>
      <c r="E44" s="6" t="s">
        <v>73</v>
      </c>
      <c r="F44" s="7">
        <v>24.39</v>
      </c>
      <c r="G44" s="8"/>
      <c r="H44" s="8"/>
      <c r="I44" s="9">
        <v>8.9367176998857926E-4</v>
      </c>
    </row>
    <row r="45" spans="1:10" ht="24" customHeight="1" x14ac:dyDescent="0.25">
      <c r="A45" s="10" t="s">
        <v>300</v>
      </c>
      <c r="B45" s="10" t="s">
        <v>301</v>
      </c>
      <c r="C45" s="10" t="s">
        <v>98</v>
      </c>
      <c r="D45" s="10" t="s">
        <v>302</v>
      </c>
      <c r="E45" s="11" t="s">
        <v>33</v>
      </c>
      <c r="F45" s="12">
        <v>5</v>
      </c>
      <c r="G45" s="13"/>
      <c r="H45" s="8"/>
      <c r="I45" s="14">
        <v>1.9261832259252676E-3</v>
      </c>
    </row>
    <row r="46" spans="1:10" ht="39" customHeight="1" x14ac:dyDescent="0.25">
      <c r="A46" s="5" t="s">
        <v>303</v>
      </c>
      <c r="B46" s="5" t="s">
        <v>114</v>
      </c>
      <c r="C46" s="5" t="s">
        <v>24</v>
      </c>
      <c r="D46" s="5" t="s">
        <v>115</v>
      </c>
      <c r="E46" s="6" t="s">
        <v>26</v>
      </c>
      <c r="F46" s="7">
        <v>31.55</v>
      </c>
      <c r="G46" s="8"/>
      <c r="H46" s="8"/>
      <c r="I46" s="9">
        <v>7.6648689297603686E-3</v>
      </c>
    </row>
    <row r="47" spans="1:10" ht="39" customHeight="1" x14ac:dyDescent="0.25">
      <c r="A47" s="5" t="s">
        <v>304</v>
      </c>
      <c r="B47" s="5" t="s">
        <v>116</v>
      </c>
      <c r="C47" s="5" t="s">
        <v>24</v>
      </c>
      <c r="D47" s="5" t="s">
        <v>117</v>
      </c>
      <c r="E47" s="6" t="s">
        <v>118</v>
      </c>
      <c r="F47" s="7">
        <v>262</v>
      </c>
      <c r="G47" s="8"/>
      <c r="H47" s="8"/>
      <c r="I47" s="9">
        <v>4.5771566767999856E-3</v>
      </c>
    </row>
    <row r="48" spans="1:10" ht="39" customHeight="1" x14ac:dyDescent="0.25">
      <c r="A48" s="5" t="s">
        <v>305</v>
      </c>
      <c r="B48" s="5" t="s">
        <v>119</v>
      </c>
      <c r="C48" s="5" t="s">
        <v>24</v>
      </c>
      <c r="D48" s="5" t="s">
        <v>120</v>
      </c>
      <c r="E48" s="6" t="s">
        <v>73</v>
      </c>
      <c r="F48" s="7">
        <v>5.2424999999999997</v>
      </c>
      <c r="G48" s="8"/>
      <c r="H48" s="8"/>
      <c r="I48" s="9">
        <v>3.6964531678238773E-3</v>
      </c>
    </row>
    <row r="49" spans="1:9" ht="39" customHeight="1" x14ac:dyDescent="0.25">
      <c r="A49" s="5" t="s">
        <v>306</v>
      </c>
      <c r="B49" s="5" t="s">
        <v>114</v>
      </c>
      <c r="C49" s="5" t="s">
        <v>24</v>
      </c>
      <c r="D49" s="5" t="s">
        <v>307</v>
      </c>
      <c r="E49" s="6" t="s">
        <v>26</v>
      </c>
      <c r="F49" s="7">
        <v>39.725000000000001</v>
      </c>
      <c r="G49" s="8"/>
      <c r="H49" s="8"/>
      <c r="I49" s="9">
        <v>9.6509440356870174E-3</v>
      </c>
    </row>
    <row r="50" spans="1:9" ht="39" customHeight="1" x14ac:dyDescent="0.25">
      <c r="A50" s="5" t="s">
        <v>308</v>
      </c>
      <c r="B50" s="5" t="s">
        <v>116</v>
      </c>
      <c r="C50" s="5" t="s">
        <v>24</v>
      </c>
      <c r="D50" s="5" t="s">
        <v>117</v>
      </c>
      <c r="E50" s="6" t="s">
        <v>118</v>
      </c>
      <c r="F50" s="7">
        <v>176.4</v>
      </c>
      <c r="G50" s="8"/>
      <c r="H50" s="8"/>
      <c r="I50" s="9">
        <v>3.0817141125118138E-3</v>
      </c>
    </row>
    <row r="51" spans="1:9" ht="39" customHeight="1" x14ac:dyDescent="0.25">
      <c r="A51" s="5" t="s">
        <v>309</v>
      </c>
      <c r="B51" s="5" t="s">
        <v>119</v>
      </c>
      <c r="C51" s="5" t="s">
        <v>24</v>
      </c>
      <c r="D51" s="5" t="s">
        <v>120</v>
      </c>
      <c r="E51" s="6" t="s">
        <v>73</v>
      </c>
      <c r="F51" s="7">
        <v>2.2050000000000001</v>
      </c>
      <c r="G51" s="8"/>
      <c r="H51" s="8"/>
      <c r="I51" s="9">
        <v>1.5547333513234915E-3</v>
      </c>
    </row>
    <row r="52" spans="1:9" ht="39" customHeight="1" x14ac:dyDescent="0.25">
      <c r="A52" s="5" t="s">
        <v>310</v>
      </c>
      <c r="B52" s="5" t="s">
        <v>311</v>
      </c>
      <c r="C52" s="5" t="s">
        <v>24</v>
      </c>
      <c r="D52" s="5" t="s">
        <v>312</v>
      </c>
      <c r="E52" s="6" t="s">
        <v>26</v>
      </c>
      <c r="F52" s="7">
        <v>11.366</v>
      </c>
      <c r="G52" s="8"/>
      <c r="H52" s="8"/>
      <c r="I52" s="9">
        <v>1.6729696166689473E-3</v>
      </c>
    </row>
    <row r="53" spans="1:9" ht="51.9" customHeight="1" x14ac:dyDescent="0.25">
      <c r="A53" s="5" t="s">
        <v>313</v>
      </c>
      <c r="B53" s="5" t="s">
        <v>121</v>
      </c>
      <c r="C53" s="5" t="s">
        <v>24</v>
      </c>
      <c r="D53" s="5" t="s">
        <v>122</v>
      </c>
      <c r="E53" s="6" t="s">
        <v>33</v>
      </c>
      <c r="F53" s="7">
        <v>20</v>
      </c>
      <c r="G53" s="8"/>
      <c r="H53" s="8"/>
      <c r="I53" s="9">
        <v>2.2675272953758046E-3</v>
      </c>
    </row>
    <row r="54" spans="1:9" ht="26.1" customHeight="1" x14ac:dyDescent="0.25">
      <c r="A54" s="10" t="s">
        <v>314</v>
      </c>
      <c r="B54" s="10" t="s">
        <v>129</v>
      </c>
      <c r="C54" s="10" t="s">
        <v>98</v>
      </c>
      <c r="D54" s="10" t="s">
        <v>130</v>
      </c>
      <c r="E54" s="11" t="s">
        <v>33</v>
      </c>
      <c r="F54" s="12">
        <v>16</v>
      </c>
      <c r="G54" s="13"/>
      <c r="H54" s="8"/>
      <c r="I54" s="14">
        <v>2.667318063866767E-3</v>
      </c>
    </row>
    <row r="55" spans="1:9" ht="51.9" customHeight="1" x14ac:dyDescent="0.25">
      <c r="A55" s="5" t="s">
        <v>315</v>
      </c>
      <c r="B55" s="5" t="s">
        <v>316</v>
      </c>
      <c r="C55" s="5" t="s">
        <v>24</v>
      </c>
      <c r="D55" s="5" t="s">
        <v>317</v>
      </c>
      <c r="E55" s="6" t="s">
        <v>26</v>
      </c>
      <c r="F55" s="7">
        <v>48.6</v>
      </c>
      <c r="G55" s="8"/>
      <c r="H55" s="8"/>
      <c r="I55" s="9">
        <v>5.8973103008150562E-3</v>
      </c>
    </row>
    <row r="56" spans="1:9" ht="51.9" customHeight="1" x14ac:dyDescent="0.25">
      <c r="A56" s="5" t="s">
        <v>318</v>
      </c>
      <c r="B56" s="5" t="s">
        <v>319</v>
      </c>
      <c r="C56" s="5" t="s">
        <v>24</v>
      </c>
      <c r="D56" s="5" t="s">
        <v>320</v>
      </c>
      <c r="E56" s="6" t="s">
        <v>26</v>
      </c>
      <c r="F56" s="7">
        <v>125.12</v>
      </c>
      <c r="G56" s="8"/>
      <c r="H56" s="8"/>
      <c r="I56" s="9">
        <v>3.9876635260624954E-3</v>
      </c>
    </row>
    <row r="57" spans="1:9" ht="39" customHeight="1" x14ac:dyDescent="0.25">
      <c r="A57" s="5" t="s">
        <v>321</v>
      </c>
      <c r="B57" s="5" t="s">
        <v>131</v>
      </c>
      <c r="C57" s="5" t="s">
        <v>24</v>
      </c>
      <c r="D57" s="5" t="s">
        <v>132</v>
      </c>
      <c r="E57" s="6" t="s">
        <v>26</v>
      </c>
      <c r="F57" s="7">
        <v>125.12</v>
      </c>
      <c r="G57" s="8"/>
      <c r="H57" s="8"/>
      <c r="I57" s="9">
        <v>2.8436902503999825E-2</v>
      </c>
    </row>
    <row r="58" spans="1:9" ht="39" customHeight="1" x14ac:dyDescent="0.25">
      <c r="A58" s="5" t="s">
        <v>322</v>
      </c>
      <c r="B58" s="5" t="s">
        <v>323</v>
      </c>
      <c r="C58" s="5" t="s">
        <v>24</v>
      </c>
      <c r="D58" s="5" t="s">
        <v>324</v>
      </c>
      <c r="E58" s="6" t="s">
        <v>33</v>
      </c>
      <c r="F58" s="7">
        <v>48</v>
      </c>
      <c r="G58" s="8"/>
      <c r="H58" s="8"/>
      <c r="I58" s="9">
        <v>1.1086712136578554E-3</v>
      </c>
    </row>
    <row r="59" spans="1:9" ht="26.1" customHeight="1" x14ac:dyDescent="0.25">
      <c r="A59" s="5" t="s">
        <v>325</v>
      </c>
      <c r="B59" s="5" t="s">
        <v>326</v>
      </c>
      <c r="C59" s="5" t="s">
        <v>98</v>
      </c>
      <c r="D59" s="5" t="s">
        <v>327</v>
      </c>
      <c r="E59" s="6" t="s">
        <v>33</v>
      </c>
      <c r="F59" s="7">
        <v>12</v>
      </c>
      <c r="G59" s="8"/>
      <c r="H59" s="8"/>
      <c r="I59" s="9">
        <v>1.5715383759491194E-3</v>
      </c>
    </row>
    <row r="60" spans="1:9" ht="90.9" customHeight="1" x14ac:dyDescent="0.25">
      <c r="A60" s="5" t="s">
        <v>328</v>
      </c>
      <c r="B60" s="5" t="s">
        <v>123</v>
      </c>
      <c r="C60" s="5" t="s">
        <v>24</v>
      </c>
      <c r="D60" s="5" t="s">
        <v>124</v>
      </c>
      <c r="E60" s="6" t="s">
        <v>26</v>
      </c>
      <c r="F60" s="7">
        <v>1.56</v>
      </c>
      <c r="G60" s="8"/>
      <c r="H60" s="8"/>
      <c r="I60" s="9">
        <v>2.4030929430406862E-3</v>
      </c>
    </row>
    <row r="61" spans="1:9" ht="90.9" customHeight="1" x14ac:dyDescent="0.25">
      <c r="A61" s="5" t="s">
        <v>329</v>
      </c>
      <c r="B61" s="5" t="s">
        <v>330</v>
      </c>
      <c r="C61" s="5" t="s">
        <v>24</v>
      </c>
      <c r="D61" s="5" t="s">
        <v>331</v>
      </c>
      <c r="E61" s="6" t="s">
        <v>26</v>
      </c>
      <c r="F61" s="7">
        <v>3.6</v>
      </c>
      <c r="G61" s="8"/>
      <c r="H61" s="8"/>
      <c r="I61" s="9">
        <v>3.4867356687287138E-3</v>
      </c>
    </row>
    <row r="62" spans="1:9" ht="39" customHeight="1" x14ac:dyDescent="0.25">
      <c r="A62" s="5" t="s">
        <v>332</v>
      </c>
      <c r="B62" s="5" t="s">
        <v>333</v>
      </c>
      <c r="C62" s="5" t="s">
        <v>24</v>
      </c>
      <c r="D62" s="5" t="s">
        <v>334</v>
      </c>
      <c r="E62" s="6" t="s">
        <v>92</v>
      </c>
      <c r="F62" s="7">
        <v>7</v>
      </c>
      <c r="G62" s="8"/>
      <c r="H62" s="8"/>
      <c r="I62" s="9">
        <v>3.3503643007050691E-3</v>
      </c>
    </row>
    <row r="63" spans="1:9" ht="39" customHeight="1" x14ac:dyDescent="0.25">
      <c r="A63" s="5" t="s">
        <v>335</v>
      </c>
      <c r="B63" s="5" t="s">
        <v>336</v>
      </c>
      <c r="C63" s="5" t="s">
        <v>24</v>
      </c>
      <c r="D63" s="5" t="s">
        <v>337</v>
      </c>
      <c r="E63" s="6" t="s">
        <v>92</v>
      </c>
      <c r="F63" s="7">
        <v>1</v>
      </c>
      <c r="G63" s="8"/>
      <c r="H63" s="8"/>
      <c r="I63" s="9">
        <v>4.885351108632846E-4</v>
      </c>
    </row>
    <row r="64" spans="1:9" ht="39" customHeight="1" x14ac:dyDescent="0.25">
      <c r="A64" s="5" t="s">
        <v>338</v>
      </c>
      <c r="B64" s="5" t="s">
        <v>339</v>
      </c>
      <c r="C64" s="5" t="s">
        <v>24</v>
      </c>
      <c r="D64" s="5" t="s">
        <v>340</v>
      </c>
      <c r="E64" s="6" t="s">
        <v>92</v>
      </c>
      <c r="F64" s="7">
        <v>2</v>
      </c>
      <c r="G64" s="8"/>
      <c r="H64" s="8"/>
      <c r="I64" s="9">
        <v>1.1249902482258166E-3</v>
      </c>
    </row>
    <row r="65" spans="1:9" ht="39" customHeight="1" x14ac:dyDescent="0.25">
      <c r="A65" s="5" t="s">
        <v>341</v>
      </c>
      <c r="B65" s="5" t="s">
        <v>125</v>
      </c>
      <c r="C65" s="5" t="s">
        <v>24</v>
      </c>
      <c r="D65" s="5" t="s">
        <v>126</v>
      </c>
      <c r="E65" s="6" t="s">
        <v>92</v>
      </c>
      <c r="F65" s="7">
        <v>3</v>
      </c>
      <c r="G65" s="8"/>
      <c r="H65" s="8"/>
      <c r="I65" s="9">
        <v>6.5823516547322005E-4</v>
      </c>
    </row>
    <row r="66" spans="1:9" ht="39" customHeight="1" x14ac:dyDescent="0.25">
      <c r="A66" s="5" t="s">
        <v>342</v>
      </c>
      <c r="B66" s="5" t="s">
        <v>343</v>
      </c>
      <c r="C66" s="5" t="s">
        <v>24</v>
      </c>
      <c r="D66" s="5" t="s">
        <v>344</v>
      </c>
      <c r="E66" s="6" t="s">
        <v>92</v>
      </c>
      <c r="F66" s="7">
        <v>3</v>
      </c>
      <c r="G66" s="8"/>
      <c r="H66" s="8"/>
      <c r="I66" s="9">
        <v>7.5073953618643601E-4</v>
      </c>
    </row>
    <row r="67" spans="1:9" ht="39" customHeight="1" x14ac:dyDescent="0.25">
      <c r="A67" s="5" t="s">
        <v>345</v>
      </c>
      <c r="B67" s="5" t="s">
        <v>346</v>
      </c>
      <c r="C67" s="5" t="s">
        <v>24</v>
      </c>
      <c r="D67" s="5" t="s">
        <v>347</v>
      </c>
      <c r="E67" s="6" t="s">
        <v>92</v>
      </c>
      <c r="F67" s="7">
        <v>2</v>
      </c>
      <c r="G67" s="8"/>
      <c r="H67" s="8"/>
      <c r="I67" s="9">
        <v>4.3882344364881335E-4</v>
      </c>
    </row>
    <row r="68" spans="1:9" ht="24" customHeight="1" x14ac:dyDescent="0.25">
      <c r="A68" s="5" t="s">
        <v>348</v>
      </c>
      <c r="B68" s="5" t="s">
        <v>127</v>
      </c>
      <c r="C68" s="5" t="s">
        <v>98</v>
      </c>
      <c r="D68" s="5" t="s">
        <v>128</v>
      </c>
      <c r="E68" s="6" t="s">
        <v>26</v>
      </c>
      <c r="F68" s="7">
        <v>5.16</v>
      </c>
      <c r="G68" s="8"/>
      <c r="H68" s="8"/>
      <c r="I68" s="9">
        <v>1.5794548982042667E-3</v>
      </c>
    </row>
    <row r="69" spans="1:9" ht="51.9" customHeight="1" x14ac:dyDescent="0.25">
      <c r="A69" s="5" t="s">
        <v>349</v>
      </c>
      <c r="B69" s="5" t="s">
        <v>133</v>
      </c>
      <c r="C69" s="5" t="s">
        <v>24</v>
      </c>
      <c r="D69" s="5" t="s">
        <v>134</v>
      </c>
      <c r="E69" s="6" t="s">
        <v>26</v>
      </c>
      <c r="F69" s="7">
        <v>97.2</v>
      </c>
      <c r="G69" s="8"/>
      <c r="H69" s="8"/>
      <c r="I69" s="9">
        <v>1.1188002695965899E-3</v>
      </c>
    </row>
    <row r="70" spans="1:9" ht="51.9" customHeight="1" x14ac:dyDescent="0.25">
      <c r="A70" s="5" t="s">
        <v>350</v>
      </c>
      <c r="B70" s="5" t="s">
        <v>135</v>
      </c>
      <c r="C70" s="5" t="s">
        <v>24</v>
      </c>
      <c r="D70" s="5" t="s">
        <v>136</v>
      </c>
      <c r="E70" s="6" t="s">
        <v>26</v>
      </c>
      <c r="F70" s="7">
        <v>97.2</v>
      </c>
      <c r="G70" s="8"/>
      <c r="H70" s="8"/>
      <c r="I70" s="9">
        <v>7.5257862487834266E-3</v>
      </c>
    </row>
    <row r="71" spans="1:9" ht="39" customHeight="1" x14ac:dyDescent="0.25">
      <c r="A71" s="5" t="s">
        <v>351</v>
      </c>
      <c r="B71" s="5" t="s">
        <v>137</v>
      </c>
      <c r="C71" s="5" t="s">
        <v>24</v>
      </c>
      <c r="D71" s="5" t="s">
        <v>138</v>
      </c>
      <c r="E71" s="6" t="s">
        <v>26</v>
      </c>
      <c r="F71" s="7">
        <v>43.95</v>
      </c>
      <c r="G71" s="8"/>
      <c r="H71" s="8"/>
      <c r="I71" s="9">
        <v>3.5248347314073632E-3</v>
      </c>
    </row>
    <row r="72" spans="1:9" ht="39" customHeight="1" x14ac:dyDescent="0.25">
      <c r="A72" s="5" t="s">
        <v>352</v>
      </c>
      <c r="B72" s="5" t="s">
        <v>139</v>
      </c>
      <c r="C72" s="5" t="s">
        <v>24</v>
      </c>
      <c r="D72" s="5" t="s">
        <v>140</v>
      </c>
      <c r="E72" s="6" t="s">
        <v>33</v>
      </c>
      <c r="F72" s="7">
        <v>7.2</v>
      </c>
      <c r="G72" s="8"/>
      <c r="H72" s="8"/>
      <c r="I72" s="9">
        <v>1.062809099268585E-3</v>
      </c>
    </row>
    <row r="73" spans="1:9" ht="26.1" customHeight="1" x14ac:dyDescent="0.25">
      <c r="A73" s="5" t="s">
        <v>353</v>
      </c>
      <c r="B73" s="5" t="s">
        <v>141</v>
      </c>
      <c r="C73" s="5" t="s">
        <v>24</v>
      </c>
      <c r="D73" s="5" t="s">
        <v>142</v>
      </c>
      <c r="E73" s="6" t="s">
        <v>33</v>
      </c>
      <c r="F73" s="7">
        <v>3.5</v>
      </c>
      <c r="G73" s="8"/>
      <c r="H73" s="8"/>
      <c r="I73" s="9">
        <v>4.1378216646694181E-4</v>
      </c>
    </row>
    <row r="74" spans="1:9" ht="39" customHeight="1" x14ac:dyDescent="0.25">
      <c r="A74" s="5" t="s">
        <v>354</v>
      </c>
      <c r="B74" s="5" t="s">
        <v>143</v>
      </c>
      <c r="C74" s="5" t="s">
        <v>24</v>
      </c>
      <c r="D74" s="5" t="s">
        <v>144</v>
      </c>
      <c r="E74" s="6" t="s">
        <v>26</v>
      </c>
      <c r="F74" s="7">
        <v>300.08</v>
      </c>
      <c r="G74" s="8"/>
      <c r="H74" s="8"/>
      <c r="I74" s="9">
        <v>1.9572610111918396E-3</v>
      </c>
    </row>
    <row r="75" spans="1:9" ht="26.1" customHeight="1" x14ac:dyDescent="0.25">
      <c r="A75" s="5" t="s">
        <v>355</v>
      </c>
      <c r="B75" s="5" t="s">
        <v>145</v>
      </c>
      <c r="C75" s="5" t="s">
        <v>24</v>
      </c>
      <c r="D75" s="5" t="s">
        <v>146</v>
      </c>
      <c r="E75" s="6" t="s">
        <v>26</v>
      </c>
      <c r="F75" s="7">
        <v>179.13200000000001</v>
      </c>
      <c r="G75" s="8"/>
      <c r="H75" s="8"/>
      <c r="I75" s="9">
        <v>2.7331057706203661E-3</v>
      </c>
    </row>
    <row r="76" spans="1:9" ht="26.1" customHeight="1" x14ac:dyDescent="0.25">
      <c r="A76" s="5" t="s">
        <v>356</v>
      </c>
      <c r="B76" s="5" t="s">
        <v>147</v>
      </c>
      <c r="C76" s="5" t="s">
        <v>24</v>
      </c>
      <c r="D76" s="5" t="s">
        <v>357</v>
      </c>
      <c r="E76" s="6" t="s">
        <v>26</v>
      </c>
      <c r="F76" s="7">
        <v>179.13200000000001</v>
      </c>
      <c r="G76" s="8"/>
      <c r="H76" s="8"/>
      <c r="I76" s="9">
        <v>3.1386005276828888E-3</v>
      </c>
    </row>
    <row r="77" spans="1:9" ht="39" customHeight="1" x14ac:dyDescent="0.25">
      <c r="A77" s="5" t="s">
        <v>358</v>
      </c>
      <c r="B77" s="5" t="s">
        <v>359</v>
      </c>
      <c r="C77" s="5" t="s">
        <v>24</v>
      </c>
      <c r="D77" s="5" t="s">
        <v>360</v>
      </c>
      <c r="E77" s="6" t="s">
        <v>26</v>
      </c>
      <c r="F77" s="7">
        <v>121.48</v>
      </c>
      <c r="G77" s="8"/>
      <c r="H77" s="8"/>
      <c r="I77" s="9">
        <v>4.0782878826052648E-3</v>
      </c>
    </row>
    <row r="78" spans="1:9" ht="24" customHeight="1" x14ac:dyDescent="0.25">
      <c r="A78" s="5" t="s">
        <v>361</v>
      </c>
      <c r="B78" s="5" t="s">
        <v>149</v>
      </c>
      <c r="C78" s="5" t="s">
        <v>98</v>
      </c>
      <c r="D78" s="5" t="s">
        <v>150</v>
      </c>
      <c r="E78" s="6" t="s">
        <v>26</v>
      </c>
      <c r="F78" s="7">
        <v>25.56</v>
      </c>
      <c r="G78" s="8"/>
      <c r="H78" s="8"/>
      <c r="I78" s="9">
        <v>3.762458291182222E-4</v>
      </c>
    </row>
    <row r="79" spans="1:9" ht="26.1" customHeight="1" x14ac:dyDescent="0.25">
      <c r="A79" s="5" t="s">
        <v>362</v>
      </c>
      <c r="B79" s="5" t="s">
        <v>151</v>
      </c>
      <c r="C79" s="5" t="s">
        <v>24</v>
      </c>
      <c r="D79" s="5" t="s">
        <v>152</v>
      </c>
      <c r="E79" s="6" t="s">
        <v>26</v>
      </c>
      <c r="F79" s="7">
        <v>25.56</v>
      </c>
      <c r="G79" s="8"/>
      <c r="H79" s="8"/>
      <c r="I79" s="9">
        <v>7.3223354635897531E-4</v>
      </c>
    </row>
    <row r="80" spans="1:9" ht="39" customHeight="1" x14ac:dyDescent="0.25">
      <c r="A80" s="5" t="s">
        <v>363</v>
      </c>
      <c r="B80" s="5" t="s">
        <v>153</v>
      </c>
      <c r="C80" s="5" t="s">
        <v>24</v>
      </c>
      <c r="D80" s="5" t="s">
        <v>154</v>
      </c>
      <c r="E80" s="6" t="s">
        <v>73</v>
      </c>
      <c r="F80" s="7">
        <v>2.016</v>
      </c>
      <c r="G80" s="8"/>
      <c r="H80" s="8"/>
      <c r="I80" s="9">
        <v>1.2956494937390413E-3</v>
      </c>
    </row>
    <row r="81" spans="1:9" ht="39" customHeight="1" x14ac:dyDescent="0.25">
      <c r="A81" s="5" t="s">
        <v>364</v>
      </c>
      <c r="B81" s="5" t="s">
        <v>155</v>
      </c>
      <c r="C81" s="5" t="s">
        <v>24</v>
      </c>
      <c r="D81" s="5" t="s">
        <v>156</v>
      </c>
      <c r="E81" s="6" t="s">
        <v>26</v>
      </c>
      <c r="F81" s="7">
        <v>53.46</v>
      </c>
      <c r="G81" s="8"/>
      <c r="H81" s="8"/>
      <c r="I81" s="9">
        <v>3.5299887838610377E-3</v>
      </c>
    </row>
    <row r="82" spans="1:9" ht="39" customHeight="1" x14ac:dyDescent="0.25">
      <c r="A82" s="5" t="s">
        <v>365</v>
      </c>
      <c r="B82" s="5" t="s">
        <v>157</v>
      </c>
      <c r="C82" s="5" t="s">
        <v>24</v>
      </c>
      <c r="D82" s="5" t="s">
        <v>158</v>
      </c>
      <c r="E82" s="6" t="s">
        <v>26</v>
      </c>
      <c r="F82" s="7">
        <v>49.4</v>
      </c>
      <c r="G82" s="8"/>
      <c r="H82" s="8"/>
      <c r="I82" s="9">
        <v>3.0300456958546329E-3</v>
      </c>
    </row>
    <row r="83" spans="1:9" ht="39" customHeight="1" x14ac:dyDescent="0.25">
      <c r="A83" s="5" t="s">
        <v>366</v>
      </c>
      <c r="B83" s="5" t="s">
        <v>159</v>
      </c>
      <c r="C83" s="5" t="s">
        <v>24</v>
      </c>
      <c r="D83" s="5" t="s">
        <v>160</v>
      </c>
      <c r="E83" s="6" t="s">
        <v>33</v>
      </c>
      <c r="F83" s="7">
        <v>300</v>
      </c>
      <c r="G83" s="8"/>
      <c r="H83" s="8"/>
      <c r="I83" s="9">
        <v>1.949075915483771E-3</v>
      </c>
    </row>
    <row r="84" spans="1:9" ht="39" customHeight="1" x14ac:dyDescent="0.25">
      <c r="A84" s="5" t="s">
        <v>367</v>
      </c>
      <c r="B84" s="5" t="s">
        <v>161</v>
      </c>
      <c r="C84" s="5" t="s">
        <v>24</v>
      </c>
      <c r="D84" s="5" t="s">
        <v>162</v>
      </c>
      <c r="E84" s="6" t="s">
        <v>33</v>
      </c>
      <c r="F84" s="7">
        <v>100</v>
      </c>
      <c r="G84" s="8"/>
      <c r="H84" s="8"/>
      <c r="I84" s="9">
        <v>8.9652376427435928E-4</v>
      </c>
    </row>
    <row r="85" spans="1:9" ht="39" customHeight="1" x14ac:dyDescent="0.25">
      <c r="A85" s="5" t="s">
        <v>368</v>
      </c>
      <c r="B85" s="5" t="s">
        <v>163</v>
      </c>
      <c r="C85" s="5" t="s">
        <v>24</v>
      </c>
      <c r="D85" s="5" t="s">
        <v>164</v>
      </c>
      <c r="E85" s="6" t="s">
        <v>92</v>
      </c>
      <c r="F85" s="7">
        <v>12</v>
      </c>
      <c r="G85" s="8"/>
      <c r="H85" s="8"/>
      <c r="I85" s="9">
        <v>3.5135546463846818E-3</v>
      </c>
    </row>
    <row r="86" spans="1:9" ht="39" customHeight="1" x14ac:dyDescent="0.25">
      <c r="A86" s="5" t="s">
        <v>369</v>
      </c>
      <c r="B86" s="5" t="s">
        <v>165</v>
      </c>
      <c r="C86" s="5" t="s">
        <v>24</v>
      </c>
      <c r="D86" s="5" t="s">
        <v>166</v>
      </c>
      <c r="E86" s="6" t="s">
        <v>92</v>
      </c>
      <c r="F86" s="7">
        <v>8</v>
      </c>
      <c r="G86" s="8"/>
      <c r="H86" s="8"/>
      <c r="I86" s="9">
        <v>4.7647488390592768E-4</v>
      </c>
    </row>
    <row r="87" spans="1:9" ht="39" customHeight="1" x14ac:dyDescent="0.25">
      <c r="A87" s="5" t="s">
        <v>370</v>
      </c>
      <c r="B87" s="5" t="s">
        <v>167</v>
      </c>
      <c r="C87" s="5" t="s">
        <v>24</v>
      </c>
      <c r="D87" s="5" t="s">
        <v>168</v>
      </c>
      <c r="E87" s="6" t="s">
        <v>92</v>
      </c>
      <c r="F87" s="7">
        <v>5</v>
      </c>
      <c r="G87" s="8"/>
      <c r="H87" s="8"/>
      <c r="I87" s="9">
        <v>3.0687714299234311E-4</v>
      </c>
    </row>
    <row r="88" spans="1:9" ht="39" customHeight="1" x14ac:dyDescent="0.25">
      <c r="A88" s="5" t="s">
        <v>371</v>
      </c>
      <c r="B88" s="5" t="s">
        <v>169</v>
      </c>
      <c r="C88" s="5" t="s">
        <v>24</v>
      </c>
      <c r="D88" s="5" t="s">
        <v>170</v>
      </c>
      <c r="E88" s="6" t="s">
        <v>33</v>
      </c>
      <c r="F88" s="7">
        <v>40</v>
      </c>
      <c r="G88" s="8"/>
      <c r="H88" s="8"/>
      <c r="I88" s="9">
        <v>7.31542928908607E-4</v>
      </c>
    </row>
    <row r="89" spans="1:9" ht="39" customHeight="1" x14ac:dyDescent="0.25">
      <c r="A89" s="5" t="s">
        <v>372</v>
      </c>
      <c r="B89" s="5" t="s">
        <v>171</v>
      </c>
      <c r="C89" s="5" t="s">
        <v>24</v>
      </c>
      <c r="D89" s="5" t="s">
        <v>172</v>
      </c>
      <c r="E89" s="6" t="s">
        <v>92</v>
      </c>
      <c r="F89" s="7">
        <v>20</v>
      </c>
      <c r="G89" s="8"/>
      <c r="H89" s="8"/>
      <c r="I89" s="9">
        <v>2.2048601563609064E-4</v>
      </c>
    </row>
    <row r="90" spans="1:9" ht="51.9" customHeight="1" x14ac:dyDescent="0.25">
      <c r="A90" s="5" t="s">
        <v>373</v>
      </c>
      <c r="B90" s="5" t="s">
        <v>173</v>
      </c>
      <c r="C90" s="5" t="s">
        <v>24</v>
      </c>
      <c r="D90" s="5" t="s">
        <v>174</v>
      </c>
      <c r="E90" s="6" t="s">
        <v>92</v>
      </c>
      <c r="F90" s="7">
        <v>10</v>
      </c>
      <c r="G90" s="8"/>
      <c r="H90" s="8"/>
      <c r="I90" s="9">
        <v>1.7687480256653907E-4</v>
      </c>
    </row>
    <row r="91" spans="1:9" ht="26.1" customHeight="1" x14ac:dyDescent="0.25">
      <c r="A91" s="5" t="s">
        <v>374</v>
      </c>
      <c r="B91" s="5" t="s">
        <v>175</v>
      </c>
      <c r="C91" s="5" t="s">
        <v>24</v>
      </c>
      <c r="D91" s="5" t="s">
        <v>176</v>
      </c>
      <c r="E91" s="6" t="s">
        <v>92</v>
      </c>
      <c r="F91" s="7">
        <v>6</v>
      </c>
      <c r="G91" s="8"/>
      <c r="H91" s="8"/>
      <c r="I91" s="9">
        <v>1.0290200010487154E-4</v>
      </c>
    </row>
    <row r="92" spans="1:9" ht="26.1" customHeight="1" x14ac:dyDescent="0.25">
      <c r="A92" s="5" t="s">
        <v>375</v>
      </c>
      <c r="B92" s="5" t="s">
        <v>177</v>
      </c>
      <c r="C92" s="5" t="s">
        <v>24</v>
      </c>
      <c r="D92" s="5" t="s">
        <v>178</v>
      </c>
      <c r="E92" s="6" t="s">
        <v>92</v>
      </c>
      <c r="F92" s="7">
        <v>1</v>
      </c>
      <c r="G92" s="8"/>
      <c r="H92" s="8"/>
      <c r="I92" s="9">
        <v>1.2052553430130616E-4</v>
      </c>
    </row>
    <row r="93" spans="1:9" ht="26.1" customHeight="1" x14ac:dyDescent="0.25">
      <c r="A93" s="5" t="s">
        <v>376</v>
      </c>
      <c r="B93" s="5" t="s">
        <v>179</v>
      </c>
      <c r="C93" s="5" t="s">
        <v>24</v>
      </c>
      <c r="D93" s="5" t="s">
        <v>180</v>
      </c>
      <c r="E93" s="6" t="s">
        <v>92</v>
      </c>
      <c r="F93" s="7">
        <v>3</v>
      </c>
      <c r="G93" s="8"/>
      <c r="H93" s="8"/>
      <c r="I93" s="9">
        <v>5.0403563586043896E-4</v>
      </c>
    </row>
    <row r="94" spans="1:9" ht="51.9" customHeight="1" x14ac:dyDescent="0.25">
      <c r="A94" s="5" t="s">
        <v>377</v>
      </c>
      <c r="B94" s="5" t="s">
        <v>181</v>
      </c>
      <c r="C94" s="5" t="s">
        <v>24</v>
      </c>
      <c r="D94" s="5" t="s">
        <v>182</v>
      </c>
      <c r="E94" s="6" t="s">
        <v>92</v>
      </c>
      <c r="F94" s="7">
        <v>20</v>
      </c>
      <c r="G94" s="8"/>
      <c r="H94" s="8"/>
      <c r="I94" s="9">
        <v>3.2254392774606764E-4</v>
      </c>
    </row>
    <row r="95" spans="1:9" ht="26.1" customHeight="1" x14ac:dyDescent="0.25">
      <c r="A95" s="5" t="s">
        <v>378</v>
      </c>
      <c r="B95" s="5" t="s">
        <v>183</v>
      </c>
      <c r="C95" s="5" t="s">
        <v>24</v>
      </c>
      <c r="D95" s="5" t="s">
        <v>184</v>
      </c>
      <c r="E95" s="6" t="s">
        <v>92</v>
      </c>
      <c r="F95" s="7">
        <v>5</v>
      </c>
      <c r="G95" s="8"/>
      <c r="H95" s="8"/>
      <c r="I95" s="9">
        <v>1.0276131877238911E-4</v>
      </c>
    </row>
    <row r="96" spans="1:9" ht="39" customHeight="1" x14ac:dyDescent="0.25">
      <c r="A96" s="5" t="s">
        <v>379</v>
      </c>
      <c r="B96" s="5" t="s">
        <v>185</v>
      </c>
      <c r="C96" s="5" t="s">
        <v>24</v>
      </c>
      <c r="D96" s="5" t="s">
        <v>186</v>
      </c>
      <c r="E96" s="6" t="s">
        <v>92</v>
      </c>
      <c r="F96" s="7">
        <v>15</v>
      </c>
      <c r="G96" s="8"/>
      <c r="H96" s="8"/>
      <c r="I96" s="9">
        <v>8.2739807317731351E-4</v>
      </c>
    </row>
    <row r="97" spans="1:9" ht="51.9" customHeight="1" x14ac:dyDescent="0.25">
      <c r="A97" s="5" t="s">
        <v>380</v>
      </c>
      <c r="B97" s="5" t="s">
        <v>187</v>
      </c>
      <c r="C97" s="5" t="s">
        <v>24</v>
      </c>
      <c r="D97" s="5" t="s">
        <v>188</v>
      </c>
      <c r="E97" s="6" t="s">
        <v>92</v>
      </c>
      <c r="F97" s="7">
        <v>1</v>
      </c>
      <c r="G97" s="8"/>
      <c r="H97" s="8"/>
      <c r="I97" s="9">
        <v>1.8845159730863821E-3</v>
      </c>
    </row>
    <row r="98" spans="1:9" ht="24" customHeight="1" x14ac:dyDescent="0.25">
      <c r="A98" s="10" t="s">
        <v>381</v>
      </c>
      <c r="B98" s="10" t="s">
        <v>189</v>
      </c>
      <c r="C98" s="10" t="s">
        <v>98</v>
      </c>
      <c r="D98" s="10" t="s">
        <v>190</v>
      </c>
      <c r="E98" s="11" t="s">
        <v>92</v>
      </c>
      <c r="F98" s="12">
        <v>1</v>
      </c>
      <c r="G98" s="13"/>
      <c r="H98" s="8"/>
      <c r="I98" s="14">
        <v>1.1416801699430496E-3</v>
      </c>
    </row>
    <row r="99" spans="1:9" ht="24" customHeight="1" x14ac:dyDescent="0.25">
      <c r="A99" s="5" t="s">
        <v>382</v>
      </c>
      <c r="B99" s="5" t="s">
        <v>193</v>
      </c>
      <c r="C99" s="5" t="s">
        <v>24</v>
      </c>
      <c r="D99" s="5" t="s">
        <v>194</v>
      </c>
      <c r="E99" s="6" t="s">
        <v>47</v>
      </c>
      <c r="F99" s="7">
        <v>64</v>
      </c>
      <c r="G99" s="8"/>
      <c r="H99" s="8"/>
      <c r="I99" s="9">
        <v>2.5619349566253875E-3</v>
      </c>
    </row>
    <row r="100" spans="1:9" ht="26.1" customHeight="1" x14ac:dyDescent="0.25">
      <c r="A100" s="5" t="s">
        <v>383</v>
      </c>
      <c r="B100" s="5" t="s">
        <v>195</v>
      </c>
      <c r="C100" s="5" t="s">
        <v>24</v>
      </c>
      <c r="D100" s="5" t="s">
        <v>196</v>
      </c>
      <c r="E100" s="6" t="s">
        <v>47</v>
      </c>
      <c r="F100" s="7">
        <v>64</v>
      </c>
      <c r="G100" s="8"/>
      <c r="H100" s="8"/>
      <c r="I100" s="9">
        <v>1.9775191230693087E-3</v>
      </c>
    </row>
    <row r="101" spans="1:9" ht="26.1" customHeight="1" x14ac:dyDescent="0.25">
      <c r="A101" s="5" t="s">
        <v>384</v>
      </c>
      <c r="B101" s="5" t="s">
        <v>191</v>
      </c>
      <c r="C101" s="5" t="s">
        <v>24</v>
      </c>
      <c r="D101" s="5" t="s">
        <v>192</v>
      </c>
      <c r="E101" s="6" t="s">
        <v>33</v>
      </c>
      <c r="F101" s="7">
        <v>50</v>
      </c>
      <c r="G101" s="8"/>
      <c r="H101" s="8"/>
      <c r="I101" s="9">
        <v>5.6975939655381895E-4</v>
      </c>
    </row>
    <row r="102" spans="1:9" ht="26.1" customHeight="1" x14ac:dyDescent="0.25">
      <c r="A102" s="5" t="s">
        <v>385</v>
      </c>
      <c r="B102" s="5" t="s">
        <v>197</v>
      </c>
      <c r="C102" s="5" t="s">
        <v>24</v>
      </c>
      <c r="D102" s="5" t="s">
        <v>198</v>
      </c>
      <c r="E102" s="6" t="s">
        <v>33</v>
      </c>
      <c r="F102" s="7">
        <v>9</v>
      </c>
      <c r="G102" s="8"/>
      <c r="H102" s="8"/>
      <c r="I102" s="9">
        <v>5.7781660014144867E-5</v>
      </c>
    </row>
    <row r="103" spans="1:9" ht="39" customHeight="1" x14ac:dyDescent="0.25">
      <c r="A103" s="5" t="s">
        <v>386</v>
      </c>
      <c r="B103" s="5" t="s">
        <v>199</v>
      </c>
      <c r="C103" s="5" t="s">
        <v>24</v>
      </c>
      <c r="D103" s="5" t="s">
        <v>200</v>
      </c>
      <c r="E103" s="6" t="s">
        <v>33</v>
      </c>
      <c r="F103" s="7">
        <v>24</v>
      </c>
      <c r="G103" s="8"/>
      <c r="H103" s="8"/>
      <c r="I103" s="9">
        <v>3.637251905272864E-4</v>
      </c>
    </row>
    <row r="104" spans="1:9" ht="39" customHeight="1" x14ac:dyDescent="0.25">
      <c r="A104" s="5" t="s">
        <v>387</v>
      </c>
      <c r="B104" s="5" t="s">
        <v>201</v>
      </c>
      <c r="C104" s="5" t="s">
        <v>24</v>
      </c>
      <c r="D104" s="5" t="s">
        <v>202</v>
      </c>
      <c r="E104" s="6" t="s">
        <v>33</v>
      </c>
      <c r="F104" s="7">
        <v>1</v>
      </c>
      <c r="G104" s="8"/>
      <c r="H104" s="8"/>
      <c r="I104" s="9">
        <v>3.2599701499790898E-5</v>
      </c>
    </row>
    <row r="105" spans="1:9" ht="39" customHeight="1" x14ac:dyDescent="0.25">
      <c r="A105" s="5" t="s">
        <v>388</v>
      </c>
      <c r="B105" s="5" t="s">
        <v>203</v>
      </c>
      <c r="C105" s="5" t="s">
        <v>24</v>
      </c>
      <c r="D105" s="5" t="s">
        <v>204</v>
      </c>
      <c r="E105" s="6" t="s">
        <v>92</v>
      </c>
      <c r="F105" s="7">
        <v>3</v>
      </c>
      <c r="G105" s="8"/>
      <c r="H105" s="8"/>
      <c r="I105" s="9">
        <v>2.068015587491639E-5</v>
      </c>
    </row>
    <row r="106" spans="1:9" ht="39" customHeight="1" x14ac:dyDescent="0.25">
      <c r="A106" s="5" t="s">
        <v>389</v>
      </c>
      <c r="B106" s="5" t="s">
        <v>205</v>
      </c>
      <c r="C106" s="5" t="s">
        <v>24</v>
      </c>
      <c r="D106" s="5" t="s">
        <v>206</v>
      </c>
      <c r="E106" s="6" t="s">
        <v>92</v>
      </c>
      <c r="F106" s="7">
        <v>7</v>
      </c>
      <c r="G106" s="8"/>
      <c r="H106" s="8"/>
      <c r="I106" s="9">
        <v>1.0913034637022979E-4</v>
      </c>
    </row>
    <row r="107" spans="1:9" ht="39" customHeight="1" x14ac:dyDescent="0.25">
      <c r="A107" s="5" t="s">
        <v>390</v>
      </c>
      <c r="B107" s="5" t="s">
        <v>391</v>
      </c>
      <c r="C107" s="5" t="s">
        <v>24</v>
      </c>
      <c r="D107" s="5" t="s">
        <v>392</v>
      </c>
      <c r="E107" s="6" t="s">
        <v>92</v>
      </c>
      <c r="F107" s="7">
        <v>2</v>
      </c>
      <c r="G107" s="8"/>
      <c r="H107" s="8"/>
      <c r="I107" s="9">
        <v>3.1742824292852496E-5</v>
      </c>
    </row>
    <row r="108" spans="1:9" ht="39" customHeight="1" x14ac:dyDescent="0.25">
      <c r="A108" s="5" t="s">
        <v>393</v>
      </c>
      <c r="B108" s="5" t="s">
        <v>207</v>
      </c>
      <c r="C108" s="5" t="s">
        <v>24</v>
      </c>
      <c r="D108" s="5" t="s">
        <v>208</v>
      </c>
      <c r="E108" s="6" t="s">
        <v>92</v>
      </c>
      <c r="F108" s="7">
        <v>4</v>
      </c>
      <c r="G108" s="8"/>
      <c r="H108" s="8"/>
      <c r="I108" s="9">
        <v>2.8494364433712874E-5</v>
      </c>
    </row>
    <row r="109" spans="1:9" ht="26.1" customHeight="1" x14ac:dyDescent="0.25">
      <c r="A109" s="5" t="s">
        <v>394</v>
      </c>
      <c r="B109" s="5" t="s">
        <v>218</v>
      </c>
      <c r="C109" s="5" t="s">
        <v>24</v>
      </c>
      <c r="D109" s="5" t="s">
        <v>219</v>
      </c>
      <c r="E109" s="6" t="s">
        <v>92</v>
      </c>
      <c r="F109" s="7">
        <v>4</v>
      </c>
      <c r="G109" s="8"/>
      <c r="H109" s="8"/>
      <c r="I109" s="9">
        <v>3.8674577220622858E-5</v>
      </c>
    </row>
    <row r="110" spans="1:9" ht="26.1" customHeight="1" x14ac:dyDescent="0.25">
      <c r="A110" s="5" t="s">
        <v>395</v>
      </c>
      <c r="B110" s="5" t="s">
        <v>220</v>
      </c>
      <c r="C110" s="5" t="s">
        <v>24</v>
      </c>
      <c r="D110" s="5" t="s">
        <v>221</v>
      </c>
      <c r="E110" s="6" t="s">
        <v>92</v>
      </c>
      <c r="F110" s="7">
        <v>3</v>
      </c>
      <c r="G110" s="8"/>
      <c r="H110" s="8"/>
      <c r="I110" s="9">
        <v>4.4391355004226837E-5</v>
      </c>
    </row>
    <row r="111" spans="1:9" ht="39" customHeight="1" x14ac:dyDescent="0.25">
      <c r="A111" s="5" t="s">
        <v>396</v>
      </c>
      <c r="B111" s="5" t="s">
        <v>222</v>
      </c>
      <c r="C111" s="5" t="s">
        <v>24</v>
      </c>
      <c r="D111" s="5" t="s">
        <v>223</v>
      </c>
      <c r="E111" s="6" t="s">
        <v>92</v>
      </c>
      <c r="F111" s="7">
        <v>1</v>
      </c>
      <c r="G111" s="8"/>
      <c r="H111" s="8"/>
      <c r="I111" s="9">
        <v>3.1538196900150788E-5</v>
      </c>
    </row>
    <row r="112" spans="1:9" ht="51.9" customHeight="1" x14ac:dyDescent="0.25">
      <c r="A112" s="5" t="s">
        <v>397</v>
      </c>
      <c r="B112" s="5" t="s">
        <v>398</v>
      </c>
      <c r="C112" s="5" t="s">
        <v>24</v>
      </c>
      <c r="D112" s="5" t="s">
        <v>399</v>
      </c>
      <c r="E112" s="6" t="s">
        <v>92</v>
      </c>
      <c r="F112" s="7">
        <v>4</v>
      </c>
      <c r="G112" s="8"/>
      <c r="H112" s="8"/>
      <c r="I112" s="9">
        <v>3.4275088277536132E-5</v>
      </c>
    </row>
    <row r="113" spans="1:9" ht="51.9" customHeight="1" x14ac:dyDescent="0.25">
      <c r="A113" s="5" t="s">
        <v>400</v>
      </c>
      <c r="B113" s="5" t="s">
        <v>211</v>
      </c>
      <c r="C113" s="5" t="s">
        <v>24</v>
      </c>
      <c r="D113" s="5" t="s">
        <v>212</v>
      </c>
      <c r="E113" s="6" t="s">
        <v>92</v>
      </c>
      <c r="F113" s="7">
        <v>1</v>
      </c>
      <c r="G113" s="8"/>
      <c r="H113" s="8"/>
      <c r="I113" s="9">
        <v>3.1960240897598058E-5</v>
      </c>
    </row>
    <row r="114" spans="1:9" ht="51.9" customHeight="1" x14ac:dyDescent="0.25">
      <c r="A114" s="5" t="s">
        <v>401</v>
      </c>
      <c r="B114" s="5" t="s">
        <v>213</v>
      </c>
      <c r="C114" s="5" t="s">
        <v>24</v>
      </c>
      <c r="D114" s="5" t="s">
        <v>214</v>
      </c>
      <c r="E114" s="6" t="s">
        <v>92</v>
      </c>
      <c r="F114" s="7">
        <v>1</v>
      </c>
      <c r="G114" s="8"/>
      <c r="H114" s="8"/>
      <c r="I114" s="9">
        <v>4.3304271980499013E-5</v>
      </c>
    </row>
    <row r="115" spans="1:9" ht="39" customHeight="1" x14ac:dyDescent="0.25">
      <c r="A115" s="5" t="s">
        <v>402</v>
      </c>
      <c r="B115" s="5" t="s">
        <v>224</v>
      </c>
      <c r="C115" s="5" t="s">
        <v>24</v>
      </c>
      <c r="D115" s="5" t="s">
        <v>225</v>
      </c>
      <c r="E115" s="6" t="s">
        <v>92</v>
      </c>
      <c r="F115" s="7">
        <v>6</v>
      </c>
      <c r="G115" s="8"/>
      <c r="H115" s="8"/>
      <c r="I115" s="9">
        <v>9.7914207407767405E-5</v>
      </c>
    </row>
    <row r="116" spans="1:9" ht="39" customHeight="1" x14ac:dyDescent="0.25">
      <c r="A116" s="5" t="s">
        <v>403</v>
      </c>
      <c r="B116" s="5" t="s">
        <v>404</v>
      </c>
      <c r="C116" s="5" t="s">
        <v>24</v>
      </c>
      <c r="D116" s="5" t="s">
        <v>405</v>
      </c>
      <c r="E116" s="6" t="s">
        <v>92</v>
      </c>
      <c r="F116" s="7">
        <v>3</v>
      </c>
      <c r="G116" s="8"/>
      <c r="H116" s="8"/>
      <c r="I116" s="9">
        <v>4.5734222268831798E-5</v>
      </c>
    </row>
    <row r="117" spans="1:9" ht="39" customHeight="1" x14ac:dyDescent="0.25">
      <c r="A117" s="5" t="s">
        <v>406</v>
      </c>
      <c r="B117" s="5" t="s">
        <v>226</v>
      </c>
      <c r="C117" s="5" t="s">
        <v>24</v>
      </c>
      <c r="D117" s="5" t="s">
        <v>227</v>
      </c>
      <c r="E117" s="6" t="s">
        <v>92</v>
      </c>
      <c r="F117" s="7">
        <v>2</v>
      </c>
      <c r="G117" s="8"/>
      <c r="H117" s="8"/>
      <c r="I117" s="9">
        <v>3.0369262919342278E-4</v>
      </c>
    </row>
    <row r="118" spans="1:9" ht="26.1" customHeight="1" x14ac:dyDescent="0.25">
      <c r="A118" s="5" t="s">
        <v>407</v>
      </c>
      <c r="B118" s="5" t="s">
        <v>230</v>
      </c>
      <c r="C118" s="5" t="s">
        <v>24</v>
      </c>
      <c r="D118" s="5" t="s">
        <v>231</v>
      </c>
      <c r="E118" s="6" t="s">
        <v>92</v>
      </c>
      <c r="F118" s="7">
        <v>1</v>
      </c>
      <c r="G118" s="8"/>
      <c r="H118" s="8"/>
      <c r="I118" s="9">
        <v>9.7939785831855112E-5</v>
      </c>
    </row>
    <row r="119" spans="1:9" ht="39" customHeight="1" x14ac:dyDescent="0.25">
      <c r="A119" s="5" t="s">
        <v>408</v>
      </c>
      <c r="B119" s="5" t="s">
        <v>217</v>
      </c>
      <c r="C119" s="5" t="s">
        <v>24</v>
      </c>
      <c r="D119" s="5" t="s">
        <v>409</v>
      </c>
      <c r="E119" s="6" t="s">
        <v>92</v>
      </c>
      <c r="F119" s="7">
        <v>2</v>
      </c>
      <c r="G119" s="8"/>
      <c r="H119" s="8"/>
      <c r="I119" s="9">
        <v>2.4376238155590997E-5</v>
      </c>
    </row>
    <row r="120" spans="1:9" ht="39" customHeight="1" x14ac:dyDescent="0.25">
      <c r="A120" s="5" t="s">
        <v>410</v>
      </c>
      <c r="B120" s="5" t="s">
        <v>215</v>
      </c>
      <c r="C120" s="5" t="s">
        <v>24</v>
      </c>
      <c r="D120" s="5" t="s">
        <v>216</v>
      </c>
      <c r="E120" s="6" t="s">
        <v>92</v>
      </c>
      <c r="F120" s="7">
        <v>5</v>
      </c>
      <c r="G120" s="8"/>
      <c r="H120" s="8"/>
      <c r="I120" s="9">
        <v>3.069410890525624E-5</v>
      </c>
    </row>
    <row r="121" spans="1:9" ht="39" customHeight="1" x14ac:dyDescent="0.25">
      <c r="A121" s="5" t="s">
        <v>411</v>
      </c>
      <c r="B121" s="5" t="s">
        <v>412</v>
      </c>
      <c r="C121" s="5" t="s">
        <v>24</v>
      </c>
      <c r="D121" s="5" t="s">
        <v>413</v>
      </c>
      <c r="E121" s="6" t="s">
        <v>92</v>
      </c>
      <c r="F121" s="7">
        <v>1</v>
      </c>
      <c r="G121" s="8"/>
      <c r="H121" s="8"/>
      <c r="I121" s="9">
        <v>1.0370260477881698E-3</v>
      </c>
    </row>
    <row r="122" spans="1:9" ht="39" customHeight="1" x14ac:dyDescent="0.25">
      <c r="A122" s="5" t="s">
        <v>414</v>
      </c>
      <c r="B122" s="5" t="s">
        <v>232</v>
      </c>
      <c r="C122" s="5" t="s">
        <v>24</v>
      </c>
      <c r="D122" s="5" t="s">
        <v>233</v>
      </c>
      <c r="E122" s="6" t="s">
        <v>92</v>
      </c>
      <c r="F122" s="7">
        <v>1</v>
      </c>
      <c r="G122" s="8"/>
      <c r="H122" s="8"/>
      <c r="I122" s="9">
        <v>4.8637373402787283E-5</v>
      </c>
    </row>
    <row r="123" spans="1:9" ht="39" customHeight="1" x14ac:dyDescent="0.25">
      <c r="A123" s="5" t="s">
        <v>415</v>
      </c>
      <c r="B123" s="5" t="s">
        <v>234</v>
      </c>
      <c r="C123" s="5" t="s">
        <v>24</v>
      </c>
      <c r="D123" s="5" t="s">
        <v>235</v>
      </c>
      <c r="E123" s="6" t="s">
        <v>33</v>
      </c>
      <c r="F123" s="7">
        <v>3</v>
      </c>
      <c r="G123" s="8"/>
      <c r="H123" s="8"/>
      <c r="I123" s="9">
        <v>1.0086851538989832E-4</v>
      </c>
    </row>
    <row r="124" spans="1:9" ht="39" customHeight="1" x14ac:dyDescent="0.25">
      <c r="A124" s="5" t="s">
        <v>416</v>
      </c>
      <c r="B124" s="5" t="s">
        <v>236</v>
      </c>
      <c r="C124" s="5" t="s">
        <v>24</v>
      </c>
      <c r="D124" s="5" t="s">
        <v>237</v>
      </c>
      <c r="E124" s="6" t="s">
        <v>33</v>
      </c>
      <c r="F124" s="7">
        <v>3</v>
      </c>
      <c r="G124" s="8"/>
      <c r="H124" s="8"/>
      <c r="I124" s="9">
        <v>1.2239275925970925E-4</v>
      </c>
    </row>
    <row r="125" spans="1:9" ht="39" customHeight="1" x14ac:dyDescent="0.25">
      <c r="A125" s="5" t="s">
        <v>417</v>
      </c>
      <c r="B125" s="5" t="s">
        <v>238</v>
      </c>
      <c r="C125" s="5" t="s">
        <v>24</v>
      </c>
      <c r="D125" s="5" t="s">
        <v>239</v>
      </c>
      <c r="E125" s="6" t="s">
        <v>33</v>
      </c>
      <c r="F125" s="7">
        <v>9</v>
      </c>
      <c r="G125" s="8"/>
      <c r="H125" s="8"/>
      <c r="I125" s="9">
        <v>2.9662019493316996E-4</v>
      </c>
    </row>
    <row r="126" spans="1:9" ht="39" customHeight="1" x14ac:dyDescent="0.25">
      <c r="A126" s="5" t="s">
        <v>418</v>
      </c>
      <c r="B126" s="5" t="s">
        <v>240</v>
      </c>
      <c r="C126" s="5" t="s">
        <v>24</v>
      </c>
      <c r="D126" s="5" t="s">
        <v>241</v>
      </c>
      <c r="E126" s="6" t="s">
        <v>33</v>
      </c>
      <c r="F126" s="7">
        <v>21</v>
      </c>
      <c r="G126" s="8"/>
      <c r="H126" s="8"/>
      <c r="I126" s="9">
        <v>5.6212423696363643E-4</v>
      </c>
    </row>
    <row r="127" spans="1:9" ht="51.9" customHeight="1" x14ac:dyDescent="0.25">
      <c r="A127" s="5" t="s">
        <v>419</v>
      </c>
      <c r="B127" s="5" t="s">
        <v>242</v>
      </c>
      <c r="C127" s="5" t="s">
        <v>24</v>
      </c>
      <c r="D127" s="5" t="s">
        <v>243</v>
      </c>
      <c r="E127" s="6" t="s">
        <v>92</v>
      </c>
      <c r="F127" s="7">
        <v>3</v>
      </c>
      <c r="G127" s="8"/>
      <c r="H127" s="8"/>
      <c r="I127" s="9">
        <v>1.4579701729996712E-4</v>
      </c>
    </row>
    <row r="128" spans="1:9" ht="51.9" customHeight="1" x14ac:dyDescent="0.25">
      <c r="A128" s="5" t="s">
        <v>420</v>
      </c>
      <c r="B128" s="5" t="s">
        <v>244</v>
      </c>
      <c r="C128" s="5" t="s">
        <v>24</v>
      </c>
      <c r="D128" s="5" t="s">
        <v>245</v>
      </c>
      <c r="E128" s="6" t="s">
        <v>92</v>
      </c>
      <c r="F128" s="7">
        <v>2</v>
      </c>
      <c r="G128" s="8"/>
      <c r="H128" s="8"/>
      <c r="I128" s="9">
        <v>1.1205907592827298E-4</v>
      </c>
    </row>
    <row r="129" spans="1:9" ht="51.9" customHeight="1" x14ac:dyDescent="0.25">
      <c r="A129" s="5" t="s">
        <v>421</v>
      </c>
      <c r="B129" s="5" t="s">
        <v>246</v>
      </c>
      <c r="C129" s="5" t="s">
        <v>24</v>
      </c>
      <c r="D129" s="5" t="s">
        <v>247</v>
      </c>
      <c r="E129" s="6" t="s">
        <v>92</v>
      </c>
      <c r="F129" s="7">
        <v>2</v>
      </c>
      <c r="G129" s="8"/>
      <c r="H129" s="8"/>
      <c r="I129" s="9">
        <v>8.0878976965350193E-5</v>
      </c>
    </row>
    <row r="130" spans="1:9" ht="51.9" customHeight="1" x14ac:dyDescent="0.25">
      <c r="A130" s="5" t="s">
        <v>422</v>
      </c>
      <c r="B130" s="5" t="s">
        <v>256</v>
      </c>
      <c r="C130" s="5" t="s">
        <v>24</v>
      </c>
      <c r="D130" s="5" t="s">
        <v>257</v>
      </c>
      <c r="E130" s="6" t="s">
        <v>92</v>
      </c>
      <c r="F130" s="7">
        <v>2</v>
      </c>
      <c r="G130" s="8"/>
      <c r="H130" s="8"/>
      <c r="I130" s="9">
        <v>2.281595428624047E-5</v>
      </c>
    </row>
    <row r="131" spans="1:9" ht="51.9" customHeight="1" x14ac:dyDescent="0.25">
      <c r="A131" s="5" t="s">
        <v>423</v>
      </c>
      <c r="B131" s="5" t="s">
        <v>248</v>
      </c>
      <c r="C131" s="5" t="s">
        <v>24</v>
      </c>
      <c r="D131" s="5" t="s">
        <v>249</v>
      </c>
      <c r="E131" s="6" t="s">
        <v>92</v>
      </c>
      <c r="F131" s="7">
        <v>5</v>
      </c>
      <c r="G131" s="8"/>
      <c r="H131" s="8"/>
      <c r="I131" s="9">
        <v>6.5033143243011649E-5</v>
      </c>
    </row>
    <row r="132" spans="1:9" ht="51.9" customHeight="1" x14ac:dyDescent="0.25">
      <c r="A132" s="5" t="s">
        <v>424</v>
      </c>
      <c r="B132" s="5" t="s">
        <v>250</v>
      </c>
      <c r="C132" s="5" t="s">
        <v>24</v>
      </c>
      <c r="D132" s="5" t="s">
        <v>251</v>
      </c>
      <c r="E132" s="6" t="s">
        <v>92</v>
      </c>
      <c r="F132" s="7">
        <v>2</v>
      </c>
      <c r="G132" s="8"/>
      <c r="H132" s="8"/>
      <c r="I132" s="9">
        <v>3.905825358193856E-5</v>
      </c>
    </row>
    <row r="133" spans="1:9" ht="51.9" customHeight="1" x14ac:dyDescent="0.25">
      <c r="A133" s="5" t="s">
        <v>425</v>
      </c>
      <c r="B133" s="5" t="s">
        <v>252</v>
      </c>
      <c r="C133" s="5" t="s">
        <v>24</v>
      </c>
      <c r="D133" s="5" t="s">
        <v>253</v>
      </c>
      <c r="E133" s="6" t="s">
        <v>92</v>
      </c>
      <c r="F133" s="7">
        <v>10</v>
      </c>
      <c r="G133" s="8"/>
      <c r="H133" s="8"/>
      <c r="I133" s="9">
        <v>1.277642283181291E-4</v>
      </c>
    </row>
    <row r="134" spans="1:9" ht="51.9" customHeight="1" x14ac:dyDescent="0.25">
      <c r="A134" s="5" t="s">
        <v>426</v>
      </c>
      <c r="B134" s="5" t="s">
        <v>254</v>
      </c>
      <c r="C134" s="5" t="s">
        <v>24</v>
      </c>
      <c r="D134" s="5" t="s">
        <v>255</v>
      </c>
      <c r="E134" s="6" t="s">
        <v>92</v>
      </c>
      <c r="F134" s="7">
        <v>4</v>
      </c>
      <c r="G134" s="8"/>
      <c r="H134" s="8"/>
      <c r="I134" s="9">
        <v>4.7115457169568327E-5</v>
      </c>
    </row>
    <row r="135" spans="1:9" ht="39" customHeight="1" x14ac:dyDescent="0.25">
      <c r="A135" s="5" t="s">
        <v>427</v>
      </c>
      <c r="B135" s="5" t="s">
        <v>258</v>
      </c>
      <c r="C135" s="5" t="s">
        <v>24</v>
      </c>
      <c r="D135" s="5" t="s">
        <v>259</v>
      </c>
      <c r="E135" s="6" t="s">
        <v>92</v>
      </c>
      <c r="F135" s="7">
        <v>1</v>
      </c>
      <c r="G135" s="8"/>
      <c r="H135" s="8"/>
      <c r="I135" s="9">
        <v>2.3478435470112251E-4</v>
      </c>
    </row>
    <row r="136" spans="1:9" ht="39" customHeight="1" x14ac:dyDescent="0.25">
      <c r="A136" s="5" t="s">
        <v>428</v>
      </c>
      <c r="B136" s="5" t="s">
        <v>260</v>
      </c>
      <c r="C136" s="5" t="s">
        <v>24</v>
      </c>
      <c r="D136" s="5" t="s">
        <v>261</v>
      </c>
      <c r="E136" s="6" t="s">
        <v>92</v>
      </c>
      <c r="F136" s="7">
        <v>2</v>
      </c>
      <c r="G136" s="8"/>
      <c r="H136" s="8"/>
      <c r="I136" s="9">
        <v>2.3501456051791192E-4</v>
      </c>
    </row>
    <row r="137" spans="1:9" ht="39" customHeight="1" x14ac:dyDescent="0.25">
      <c r="A137" s="5" t="s">
        <v>429</v>
      </c>
      <c r="B137" s="5" t="s">
        <v>262</v>
      </c>
      <c r="C137" s="5" t="s">
        <v>24</v>
      </c>
      <c r="D137" s="5" t="s">
        <v>263</v>
      </c>
      <c r="E137" s="6" t="s">
        <v>92</v>
      </c>
      <c r="F137" s="7">
        <v>2</v>
      </c>
      <c r="G137" s="8"/>
      <c r="H137" s="8"/>
      <c r="I137" s="9">
        <v>4.7371241410445458E-5</v>
      </c>
    </row>
    <row r="138" spans="1:9" ht="26.1" customHeight="1" x14ac:dyDescent="0.25">
      <c r="A138" s="5" t="s">
        <v>430</v>
      </c>
      <c r="B138" s="5" t="s">
        <v>264</v>
      </c>
      <c r="C138" s="5" t="s">
        <v>24</v>
      </c>
      <c r="D138" s="5" t="s">
        <v>265</v>
      </c>
      <c r="E138" s="6" t="s">
        <v>92</v>
      </c>
      <c r="F138" s="7">
        <v>2</v>
      </c>
      <c r="G138" s="8"/>
      <c r="H138" s="8"/>
      <c r="I138" s="9">
        <v>1.3472667535480471E-3</v>
      </c>
    </row>
    <row r="139" spans="1:9" ht="39" customHeight="1" x14ac:dyDescent="0.25">
      <c r="A139" s="5" t="s">
        <v>431</v>
      </c>
      <c r="B139" s="5" t="s">
        <v>266</v>
      </c>
      <c r="C139" s="5" t="s">
        <v>24</v>
      </c>
      <c r="D139" s="5" t="s">
        <v>267</v>
      </c>
      <c r="E139" s="6" t="s">
        <v>92</v>
      </c>
      <c r="F139" s="7">
        <v>1</v>
      </c>
      <c r="G139" s="8"/>
      <c r="H139" s="8"/>
      <c r="I139" s="9">
        <v>1.0668377010623999E-3</v>
      </c>
    </row>
    <row r="140" spans="1:9" ht="65.099999999999994" customHeight="1" x14ac:dyDescent="0.25">
      <c r="A140" s="5" t="s">
        <v>432</v>
      </c>
      <c r="B140" s="5" t="s">
        <v>268</v>
      </c>
      <c r="C140" s="5" t="s">
        <v>24</v>
      </c>
      <c r="D140" s="5" t="s">
        <v>269</v>
      </c>
      <c r="E140" s="6" t="s">
        <v>92</v>
      </c>
      <c r="F140" s="7">
        <v>5</v>
      </c>
      <c r="G140" s="8"/>
      <c r="H140" s="8"/>
      <c r="I140" s="9">
        <v>2.8193817950682241E-3</v>
      </c>
    </row>
    <row r="141" spans="1:9" ht="24" customHeight="1" x14ac:dyDescent="0.25">
      <c r="A141" s="10" t="s">
        <v>433</v>
      </c>
      <c r="B141" s="10" t="s">
        <v>270</v>
      </c>
      <c r="C141" s="10" t="s">
        <v>98</v>
      </c>
      <c r="D141" s="10" t="s">
        <v>271</v>
      </c>
      <c r="E141" s="11" t="s">
        <v>92</v>
      </c>
      <c r="F141" s="12">
        <v>5</v>
      </c>
      <c r="G141" s="13"/>
      <c r="H141" s="8"/>
      <c r="I141" s="14">
        <v>2.5514478027494249E-4</v>
      </c>
    </row>
    <row r="142" spans="1:9" ht="26.1" customHeight="1" x14ac:dyDescent="0.25">
      <c r="A142" s="5" t="s">
        <v>434</v>
      </c>
      <c r="B142" s="5" t="s">
        <v>272</v>
      </c>
      <c r="C142" s="5" t="s">
        <v>24</v>
      </c>
      <c r="D142" s="5" t="s">
        <v>273</v>
      </c>
      <c r="E142" s="6" t="s">
        <v>92</v>
      </c>
      <c r="F142" s="7">
        <v>5</v>
      </c>
      <c r="G142" s="8"/>
      <c r="H142" s="8"/>
      <c r="I142" s="9">
        <v>2.4024534824384934E-3</v>
      </c>
    </row>
    <row r="143" spans="1:9" ht="39" customHeight="1" x14ac:dyDescent="0.25">
      <c r="A143" s="5" t="s">
        <v>435</v>
      </c>
      <c r="B143" s="5" t="s">
        <v>436</v>
      </c>
      <c r="C143" s="5" t="s">
        <v>24</v>
      </c>
      <c r="D143" s="5" t="s">
        <v>437</v>
      </c>
      <c r="E143" s="6" t="s">
        <v>92</v>
      </c>
      <c r="F143" s="7">
        <v>1</v>
      </c>
      <c r="G143" s="8"/>
      <c r="H143" s="8"/>
      <c r="I143" s="9">
        <v>1.7865250304063517E-4</v>
      </c>
    </row>
    <row r="144" spans="1:9" ht="26.1" customHeight="1" x14ac:dyDescent="0.25">
      <c r="A144" s="5" t="s">
        <v>438</v>
      </c>
      <c r="B144" s="5" t="s">
        <v>274</v>
      </c>
      <c r="C144" s="5" t="s">
        <v>98</v>
      </c>
      <c r="D144" s="5" t="s">
        <v>275</v>
      </c>
      <c r="E144" s="6" t="s">
        <v>92</v>
      </c>
      <c r="F144" s="7">
        <v>1</v>
      </c>
      <c r="G144" s="8"/>
      <c r="H144" s="8"/>
      <c r="I144" s="9">
        <v>3.0457508482444886E-4</v>
      </c>
    </row>
    <row r="145" spans="1:10" ht="39" customHeight="1" x14ac:dyDescent="0.25">
      <c r="A145" s="5" t="s">
        <v>439</v>
      </c>
      <c r="B145" s="5" t="s">
        <v>276</v>
      </c>
      <c r="C145" s="5" t="s">
        <v>24</v>
      </c>
      <c r="D145" s="5" t="s">
        <v>277</v>
      </c>
      <c r="E145" s="6" t="s">
        <v>92</v>
      </c>
      <c r="F145" s="7">
        <v>1</v>
      </c>
      <c r="G145" s="8"/>
      <c r="H145" s="8"/>
      <c r="I145" s="9">
        <v>2.972852339594505E-4</v>
      </c>
    </row>
    <row r="146" spans="1:10" ht="26.1" customHeight="1" x14ac:dyDescent="0.25">
      <c r="A146" s="5" t="s">
        <v>440</v>
      </c>
      <c r="B146" s="5" t="s">
        <v>278</v>
      </c>
      <c r="C146" s="5" t="s">
        <v>24</v>
      </c>
      <c r="D146" s="5" t="s">
        <v>279</v>
      </c>
      <c r="E146" s="6" t="s">
        <v>92</v>
      </c>
      <c r="F146" s="7">
        <v>8</v>
      </c>
      <c r="G146" s="8"/>
      <c r="H146" s="8"/>
      <c r="I146" s="9">
        <v>4.4076740387947956E-4</v>
      </c>
    </row>
    <row r="147" spans="1:10" ht="24" customHeight="1" x14ac:dyDescent="0.25">
      <c r="A147" s="5" t="s">
        <v>441</v>
      </c>
      <c r="B147" s="5" t="s">
        <v>280</v>
      </c>
      <c r="C147" s="5" t="s">
        <v>98</v>
      </c>
      <c r="D147" s="5" t="s">
        <v>281</v>
      </c>
      <c r="E147" s="6" t="s">
        <v>26</v>
      </c>
      <c r="F147" s="7">
        <v>3.3</v>
      </c>
      <c r="G147" s="8"/>
      <c r="H147" s="8"/>
      <c r="I147" s="9">
        <v>2.0350961556907517E-3</v>
      </c>
    </row>
    <row r="148" spans="1:10" ht="26.1" customHeight="1" x14ac:dyDescent="0.25">
      <c r="A148" s="5" t="s">
        <v>442</v>
      </c>
      <c r="B148" s="5" t="s">
        <v>282</v>
      </c>
      <c r="C148" s="5" t="s">
        <v>98</v>
      </c>
      <c r="D148" s="5" t="s">
        <v>283</v>
      </c>
      <c r="E148" s="6" t="s">
        <v>92</v>
      </c>
      <c r="F148" s="7">
        <v>1</v>
      </c>
      <c r="G148" s="8"/>
      <c r="H148" s="8"/>
      <c r="I148" s="9">
        <v>9.7195453690902649E-4</v>
      </c>
    </row>
    <row r="149" spans="1:10" ht="24" customHeight="1" x14ac:dyDescent="0.25">
      <c r="A149" s="35" t="s">
        <v>443</v>
      </c>
      <c r="B149" s="36" t="s">
        <v>19</v>
      </c>
      <c r="C149" s="36"/>
      <c r="D149" s="49" t="s">
        <v>444</v>
      </c>
      <c r="E149" s="38"/>
      <c r="F149" s="39"/>
      <c r="G149" s="39"/>
      <c r="H149" s="40"/>
      <c r="I149" s="42">
        <v>0.13069895601662085</v>
      </c>
      <c r="J149" s="20"/>
    </row>
    <row r="150" spans="1:10" ht="39" customHeight="1" x14ac:dyDescent="0.25">
      <c r="A150" s="5" t="s">
        <v>445</v>
      </c>
      <c r="B150" s="5" t="s">
        <v>65</v>
      </c>
      <c r="C150" s="5" t="s">
        <v>24</v>
      </c>
      <c r="D150" s="5" t="s">
        <v>66</v>
      </c>
      <c r="E150" s="6" t="s">
        <v>26</v>
      </c>
      <c r="F150" s="7">
        <v>62.9756</v>
      </c>
      <c r="G150" s="8"/>
      <c r="H150" s="8"/>
      <c r="I150" s="9">
        <v>3.0926872564454431E-4</v>
      </c>
    </row>
    <row r="151" spans="1:10" ht="26.1" customHeight="1" x14ac:dyDescent="0.25">
      <c r="A151" s="5" t="s">
        <v>446</v>
      </c>
      <c r="B151" s="5" t="s">
        <v>68</v>
      </c>
      <c r="C151" s="5" t="s">
        <v>24</v>
      </c>
      <c r="D151" s="5" t="s">
        <v>69</v>
      </c>
      <c r="E151" s="6" t="s">
        <v>26</v>
      </c>
      <c r="F151" s="7">
        <v>62.9756</v>
      </c>
      <c r="G151" s="8"/>
      <c r="H151" s="8"/>
      <c r="I151" s="9">
        <v>6.6847932432034926E-4</v>
      </c>
    </row>
    <row r="152" spans="1:10" ht="26.1" customHeight="1" x14ac:dyDescent="0.25">
      <c r="A152" s="5" t="s">
        <v>447</v>
      </c>
      <c r="B152" s="5" t="s">
        <v>71</v>
      </c>
      <c r="C152" s="5" t="s">
        <v>24</v>
      </c>
      <c r="D152" s="5" t="s">
        <v>72</v>
      </c>
      <c r="E152" s="6" t="s">
        <v>73</v>
      </c>
      <c r="F152" s="7">
        <v>7.0650000000000004</v>
      </c>
      <c r="G152" s="8"/>
      <c r="H152" s="8"/>
      <c r="I152" s="9">
        <v>5.4953965231248141E-4</v>
      </c>
    </row>
    <row r="153" spans="1:10" ht="26.1" customHeight="1" x14ac:dyDescent="0.25">
      <c r="A153" s="5" t="s">
        <v>448</v>
      </c>
      <c r="B153" s="5" t="s">
        <v>84</v>
      </c>
      <c r="C153" s="5" t="s">
        <v>24</v>
      </c>
      <c r="D153" s="5" t="s">
        <v>85</v>
      </c>
      <c r="E153" s="6" t="s">
        <v>26</v>
      </c>
      <c r="F153" s="7">
        <v>9</v>
      </c>
      <c r="G153" s="8"/>
      <c r="H153" s="8"/>
      <c r="I153" s="9">
        <v>3.073247654138781E-4</v>
      </c>
    </row>
    <row r="154" spans="1:10" ht="26.1" customHeight="1" x14ac:dyDescent="0.25">
      <c r="A154" s="5" t="s">
        <v>449</v>
      </c>
      <c r="B154" s="5" t="s">
        <v>87</v>
      </c>
      <c r="C154" s="5" t="s">
        <v>24</v>
      </c>
      <c r="D154" s="5" t="s">
        <v>88</v>
      </c>
      <c r="E154" s="6" t="s">
        <v>26</v>
      </c>
      <c r="F154" s="7">
        <v>1.68</v>
      </c>
      <c r="G154" s="8"/>
      <c r="H154" s="8"/>
      <c r="I154" s="9">
        <v>2.2214861320179203E-5</v>
      </c>
    </row>
    <row r="155" spans="1:10" ht="26.1" customHeight="1" x14ac:dyDescent="0.25">
      <c r="A155" s="5" t="s">
        <v>450</v>
      </c>
      <c r="B155" s="5" t="s">
        <v>81</v>
      </c>
      <c r="C155" s="5" t="s">
        <v>24</v>
      </c>
      <c r="D155" s="5" t="s">
        <v>82</v>
      </c>
      <c r="E155" s="6" t="s">
        <v>73</v>
      </c>
      <c r="F155" s="7">
        <v>1.6434550000000001</v>
      </c>
      <c r="G155" s="8"/>
      <c r="H155" s="8"/>
      <c r="I155" s="9">
        <v>4.4993726891492486E-4</v>
      </c>
    </row>
    <row r="156" spans="1:10" ht="26.1" customHeight="1" x14ac:dyDescent="0.25">
      <c r="A156" s="5" t="s">
        <v>451</v>
      </c>
      <c r="B156" s="5" t="s">
        <v>97</v>
      </c>
      <c r="C156" s="5" t="s">
        <v>98</v>
      </c>
      <c r="D156" s="5" t="s">
        <v>99</v>
      </c>
      <c r="E156" s="6" t="s">
        <v>73</v>
      </c>
      <c r="F156" s="7">
        <v>9.7035</v>
      </c>
      <c r="G156" s="8"/>
      <c r="H156" s="8"/>
      <c r="I156" s="9">
        <v>5.3796541541279103E-4</v>
      </c>
    </row>
    <row r="157" spans="1:10" ht="39" customHeight="1" x14ac:dyDescent="0.25">
      <c r="A157" s="5" t="s">
        <v>452</v>
      </c>
      <c r="B157" s="5" t="s">
        <v>294</v>
      </c>
      <c r="C157" s="5" t="s">
        <v>24</v>
      </c>
      <c r="D157" s="5" t="s">
        <v>295</v>
      </c>
      <c r="E157" s="6" t="s">
        <v>33</v>
      </c>
      <c r="F157" s="7">
        <v>12.2</v>
      </c>
      <c r="G157" s="8"/>
      <c r="H157" s="8"/>
      <c r="I157" s="9">
        <v>1.0633334569623832E-3</v>
      </c>
    </row>
    <row r="158" spans="1:10" ht="24" customHeight="1" x14ac:dyDescent="0.25">
      <c r="A158" s="5" t="s">
        <v>453</v>
      </c>
      <c r="B158" s="5" t="s">
        <v>112</v>
      </c>
      <c r="C158" s="5" t="s">
        <v>24</v>
      </c>
      <c r="D158" s="5" t="s">
        <v>113</v>
      </c>
      <c r="E158" s="6" t="s">
        <v>73</v>
      </c>
      <c r="F158" s="7">
        <v>18.260000000000002</v>
      </c>
      <c r="G158" s="8"/>
      <c r="H158" s="8"/>
      <c r="I158" s="9">
        <v>2.0987352748209828E-3</v>
      </c>
    </row>
    <row r="159" spans="1:10" ht="26.1" customHeight="1" x14ac:dyDescent="0.25">
      <c r="A159" s="5" t="s">
        <v>454</v>
      </c>
      <c r="B159" s="5" t="s">
        <v>298</v>
      </c>
      <c r="C159" s="5" t="s">
        <v>24</v>
      </c>
      <c r="D159" s="5" t="s">
        <v>299</v>
      </c>
      <c r="E159" s="6" t="s">
        <v>73</v>
      </c>
      <c r="F159" s="7">
        <v>16.03</v>
      </c>
      <c r="G159" s="8"/>
      <c r="H159" s="8"/>
      <c r="I159" s="9">
        <v>5.8734456311412202E-4</v>
      </c>
    </row>
    <row r="160" spans="1:10" ht="24" customHeight="1" x14ac:dyDescent="0.25">
      <c r="A160" s="10" t="s">
        <v>455</v>
      </c>
      <c r="B160" s="10" t="s">
        <v>301</v>
      </c>
      <c r="C160" s="10" t="s">
        <v>98</v>
      </c>
      <c r="D160" s="10" t="s">
        <v>302</v>
      </c>
      <c r="E160" s="11" t="s">
        <v>33</v>
      </c>
      <c r="F160" s="12">
        <v>1</v>
      </c>
      <c r="G160" s="13"/>
      <c r="H160" s="8"/>
      <c r="I160" s="14">
        <v>3.852366451850535E-4</v>
      </c>
    </row>
    <row r="161" spans="1:9" ht="39" customHeight="1" x14ac:dyDescent="0.25">
      <c r="A161" s="5" t="s">
        <v>456</v>
      </c>
      <c r="B161" s="5" t="s">
        <v>114</v>
      </c>
      <c r="C161" s="5" t="s">
        <v>24</v>
      </c>
      <c r="D161" s="5" t="s">
        <v>115</v>
      </c>
      <c r="E161" s="6" t="s">
        <v>26</v>
      </c>
      <c r="F161" s="7">
        <v>22.3</v>
      </c>
      <c r="G161" s="8"/>
      <c r="H161" s="8"/>
      <c r="I161" s="9">
        <v>5.417638113898165E-3</v>
      </c>
    </row>
    <row r="162" spans="1:9" ht="39" customHeight="1" x14ac:dyDescent="0.25">
      <c r="A162" s="5" t="s">
        <v>457</v>
      </c>
      <c r="B162" s="5" t="s">
        <v>116</v>
      </c>
      <c r="C162" s="5" t="s">
        <v>24</v>
      </c>
      <c r="D162" s="5" t="s">
        <v>117</v>
      </c>
      <c r="E162" s="6" t="s">
        <v>118</v>
      </c>
      <c r="F162" s="7">
        <v>89.04</v>
      </c>
      <c r="G162" s="8"/>
      <c r="H162" s="8"/>
      <c r="I162" s="9">
        <v>1.5555262824702106E-3</v>
      </c>
    </row>
    <row r="163" spans="1:9" ht="39" customHeight="1" x14ac:dyDescent="0.25">
      <c r="A163" s="5" t="s">
        <v>458</v>
      </c>
      <c r="B163" s="5" t="s">
        <v>119</v>
      </c>
      <c r="C163" s="5" t="s">
        <v>24</v>
      </c>
      <c r="D163" s="5" t="s">
        <v>120</v>
      </c>
      <c r="E163" s="6" t="s">
        <v>73</v>
      </c>
      <c r="F163" s="7">
        <v>2.226</v>
      </c>
      <c r="G163" s="8"/>
      <c r="H163" s="8"/>
      <c r="I163" s="9">
        <v>1.5695304696582339E-3</v>
      </c>
    </row>
    <row r="164" spans="1:9" ht="51.9" customHeight="1" x14ac:dyDescent="0.25">
      <c r="A164" s="5" t="s">
        <v>459</v>
      </c>
      <c r="B164" s="5" t="s">
        <v>121</v>
      </c>
      <c r="C164" s="5" t="s">
        <v>24</v>
      </c>
      <c r="D164" s="5" t="s">
        <v>122</v>
      </c>
      <c r="E164" s="6" t="s">
        <v>33</v>
      </c>
      <c r="F164" s="7">
        <v>4</v>
      </c>
      <c r="G164" s="8"/>
      <c r="H164" s="8"/>
      <c r="I164" s="9">
        <v>4.535054590751609E-4</v>
      </c>
    </row>
    <row r="165" spans="1:9" ht="39" customHeight="1" x14ac:dyDescent="0.25">
      <c r="A165" s="5" t="s">
        <v>460</v>
      </c>
      <c r="B165" s="5" t="s">
        <v>461</v>
      </c>
      <c r="C165" s="5" t="s">
        <v>24</v>
      </c>
      <c r="D165" s="5" t="s">
        <v>462</v>
      </c>
      <c r="E165" s="6" t="s">
        <v>26</v>
      </c>
      <c r="F165" s="7">
        <v>9.6998999999999995</v>
      </c>
      <c r="G165" s="8"/>
      <c r="H165" s="8"/>
      <c r="I165" s="9">
        <v>1.6497827752334352E-3</v>
      </c>
    </row>
    <row r="166" spans="1:9" ht="26.1" customHeight="1" x14ac:dyDescent="0.25">
      <c r="A166" s="10" t="s">
        <v>463</v>
      </c>
      <c r="B166" s="10" t="s">
        <v>129</v>
      </c>
      <c r="C166" s="10" t="s">
        <v>98</v>
      </c>
      <c r="D166" s="10" t="s">
        <v>130</v>
      </c>
      <c r="E166" s="11" t="s">
        <v>33</v>
      </c>
      <c r="F166" s="12">
        <v>4</v>
      </c>
      <c r="G166" s="13"/>
      <c r="H166" s="8"/>
      <c r="I166" s="14">
        <v>6.6682951596669176E-4</v>
      </c>
    </row>
    <row r="167" spans="1:9" ht="51.9" customHeight="1" x14ac:dyDescent="0.25">
      <c r="A167" s="5" t="s">
        <v>464</v>
      </c>
      <c r="B167" s="5" t="s">
        <v>316</v>
      </c>
      <c r="C167" s="5" t="s">
        <v>24</v>
      </c>
      <c r="D167" s="5" t="s">
        <v>317</v>
      </c>
      <c r="E167" s="6" t="s">
        <v>26</v>
      </c>
      <c r="F167" s="7">
        <v>53.136000000000003</v>
      </c>
      <c r="G167" s="8"/>
      <c r="H167" s="8"/>
      <c r="I167" s="9">
        <v>6.4477324087585637E-3</v>
      </c>
    </row>
    <row r="168" spans="1:9" ht="51.9" customHeight="1" x14ac:dyDescent="0.25">
      <c r="A168" s="5" t="s">
        <v>465</v>
      </c>
      <c r="B168" s="5" t="s">
        <v>319</v>
      </c>
      <c r="C168" s="5" t="s">
        <v>24</v>
      </c>
      <c r="D168" s="5" t="s">
        <v>320</v>
      </c>
      <c r="E168" s="6" t="s">
        <v>26</v>
      </c>
      <c r="F168" s="7">
        <v>62.97</v>
      </c>
      <c r="G168" s="8"/>
      <c r="H168" s="8"/>
      <c r="I168" s="9">
        <v>2.0068959431340477E-3</v>
      </c>
    </row>
    <row r="169" spans="1:9" ht="39" customHeight="1" x14ac:dyDescent="0.25">
      <c r="A169" s="5" t="s">
        <v>466</v>
      </c>
      <c r="B169" s="5" t="s">
        <v>131</v>
      </c>
      <c r="C169" s="5" t="s">
        <v>24</v>
      </c>
      <c r="D169" s="5" t="s">
        <v>132</v>
      </c>
      <c r="E169" s="6" t="s">
        <v>26</v>
      </c>
      <c r="F169" s="7">
        <v>62.97</v>
      </c>
      <c r="G169" s="8"/>
      <c r="H169" s="8"/>
      <c r="I169" s="9">
        <v>1.4311627056345432E-2</v>
      </c>
    </row>
    <row r="170" spans="1:9" ht="39" customHeight="1" x14ac:dyDescent="0.25">
      <c r="A170" s="5" t="s">
        <v>467</v>
      </c>
      <c r="B170" s="5" t="s">
        <v>323</v>
      </c>
      <c r="C170" s="5" t="s">
        <v>24</v>
      </c>
      <c r="D170" s="5" t="s">
        <v>324</v>
      </c>
      <c r="E170" s="6" t="s">
        <v>33</v>
      </c>
      <c r="F170" s="7">
        <v>7</v>
      </c>
      <c r="G170" s="8"/>
      <c r="H170" s="8"/>
      <c r="I170" s="9">
        <v>1.6168121865843722E-4</v>
      </c>
    </row>
    <row r="171" spans="1:9" ht="90.9" customHeight="1" x14ac:dyDescent="0.25">
      <c r="A171" s="5" t="s">
        <v>468</v>
      </c>
      <c r="B171" s="5" t="s">
        <v>123</v>
      </c>
      <c r="C171" s="5" t="s">
        <v>24</v>
      </c>
      <c r="D171" s="5" t="s">
        <v>124</v>
      </c>
      <c r="E171" s="6" t="s">
        <v>26</v>
      </c>
      <c r="F171" s="7">
        <v>0.96</v>
      </c>
      <c r="G171" s="8"/>
      <c r="H171" s="8"/>
      <c r="I171" s="9">
        <v>1.4788293778432017E-3</v>
      </c>
    </row>
    <row r="172" spans="1:9" ht="90.9" customHeight="1" x14ac:dyDescent="0.25">
      <c r="A172" s="5" t="s">
        <v>469</v>
      </c>
      <c r="B172" s="5" t="s">
        <v>330</v>
      </c>
      <c r="C172" s="5" t="s">
        <v>24</v>
      </c>
      <c r="D172" s="5" t="s">
        <v>331</v>
      </c>
      <c r="E172" s="6" t="s">
        <v>26</v>
      </c>
      <c r="F172" s="7">
        <v>9</v>
      </c>
      <c r="G172" s="8"/>
      <c r="H172" s="8"/>
      <c r="I172" s="9">
        <v>8.7168583556398501E-3</v>
      </c>
    </row>
    <row r="173" spans="1:9" ht="39" customHeight="1" x14ac:dyDescent="0.25">
      <c r="A173" s="5" t="s">
        <v>470</v>
      </c>
      <c r="B173" s="5" t="s">
        <v>471</v>
      </c>
      <c r="C173" s="5" t="s">
        <v>24</v>
      </c>
      <c r="D173" s="5" t="s">
        <v>472</v>
      </c>
      <c r="E173" s="6" t="s">
        <v>92</v>
      </c>
      <c r="F173" s="7">
        <v>1</v>
      </c>
      <c r="G173" s="8"/>
      <c r="H173" s="8"/>
      <c r="I173" s="9">
        <v>6.1944548534420248E-4</v>
      </c>
    </row>
    <row r="174" spans="1:9" ht="39" customHeight="1" x14ac:dyDescent="0.25">
      <c r="A174" s="5" t="s">
        <v>473</v>
      </c>
      <c r="B174" s="5" t="s">
        <v>333</v>
      </c>
      <c r="C174" s="5" t="s">
        <v>24</v>
      </c>
      <c r="D174" s="5" t="s">
        <v>334</v>
      </c>
      <c r="E174" s="6" t="s">
        <v>92</v>
      </c>
      <c r="F174" s="7">
        <v>1</v>
      </c>
      <c r="G174" s="8"/>
      <c r="H174" s="8"/>
      <c r="I174" s="9">
        <v>4.786234715292956E-4</v>
      </c>
    </row>
    <row r="175" spans="1:9" ht="39" customHeight="1" x14ac:dyDescent="0.25">
      <c r="A175" s="5" t="s">
        <v>474</v>
      </c>
      <c r="B175" s="5" t="s">
        <v>336</v>
      </c>
      <c r="C175" s="5" t="s">
        <v>24</v>
      </c>
      <c r="D175" s="5" t="s">
        <v>337</v>
      </c>
      <c r="E175" s="6" t="s">
        <v>92</v>
      </c>
      <c r="F175" s="7">
        <v>2</v>
      </c>
      <c r="G175" s="8"/>
      <c r="H175" s="8"/>
      <c r="I175" s="9">
        <v>9.770702217265692E-4</v>
      </c>
    </row>
    <row r="176" spans="1:9" ht="39" customHeight="1" x14ac:dyDescent="0.25">
      <c r="A176" s="5" t="s">
        <v>475</v>
      </c>
      <c r="B176" s="5" t="s">
        <v>339</v>
      </c>
      <c r="C176" s="5" t="s">
        <v>24</v>
      </c>
      <c r="D176" s="5" t="s">
        <v>340</v>
      </c>
      <c r="E176" s="6" t="s">
        <v>92</v>
      </c>
      <c r="F176" s="7">
        <v>2</v>
      </c>
      <c r="G176" s="8"/>
      <c r="H176" s="8"/>
      <c r="I176" s="9">
        <v>1.1249902482258166E-3</v>
      </c>
    </row>
    <row r="177" spans="1:9" ht="39" customHeight="1" x14ac:dyDescent="0.25">
      <c r="A177" s="5" t="s">
        <v>476</v>
      </c>
      <c r="B177" s="5" t="s">
        <v>125</v>
      </c>
      <c r="C177" s="5" t="s">
        <v>24</v>
      </c>
      <c r="D177" s="5" t="s">
        <v>126</v>
      </c>
      <c r="E177" s="6" t="s">
        <v>92</v>
      </c>
      <c r="F177" s="7">
        <v>2</v>
      </c>
      <c r="G177" s="8"/>
      <c r="H177" s="8"/>
      <c r="I177" s="9">
        <v>4.3882344364881335E-4</v>
      </c>
    </row>
    <row r="178" spans="1:9" ht="39" customHeight="1" x14ac:dyDescent="0.25">
      <c r="A178" s="5" t="s">
        <v>477</v>
      </c>
      <c r="B178" s="5" t="s">
        <v>343</v>
      </c>
      <c r="C178" s="5" t="s">
        <v>24</v>
      </c>
      <c r="D178" s="5" t="s">
        <v>344</v>
      </c>
      <c r="E178" s="6" t="s">
        <v>92</v>
      </c>
      <c r="F178" s="7">
        <v>2</v>
      </c>
      <c r="G178" s="8"/>
      <c r="H178" s="8"/>
      <c r="I178" s="9">
        <v>5.0049302412429064E-4</v>
      </c>
    </row>
    <row r="179" spans="1:9" ht="39" customHeight="1" x14ac:dyDescent="0.25">
      <c r="A179" s="5" t="s">
        <v>478</v>
      </c>
      <c r="B179" s="5" t="s">
        <v>346</v>
      </c>
      <c r="C179" s="5" t="s">
        <v>24</v>
      </c>
      <c r="D179" s="5" t="s">
        <v>347</v>
      </c>
      <c r="E179" s="6" t="s">
        <v>92</v>
      </c>
      <c r="F179" s="7">
        <v>2</v>
      </c>
      <c r="G179" s="8"/>
      <c r="H179" s="8"/>
      <c r="I179" s="9">
        <v>4.3882344364881335E-4</v>
      </c>
    </row>
    <row r="180" spans="1:9" ht="24" customHeight="1" x14ac:dyDescent="0.25">
      <c r="A180" s="5" t="s">
        <v>479</v>
      </c>
      <c r="B180" s="5" t="s">
        <v>127</v>
      </c>
      <c r="C180" s="5" t="s">
        <v>98</v>
      </c>
      <c r="D180" s="5" t="s">
        <v>128</v>
      </c>
      <c r="E180" s="6" t="s">
        <v>26</v>
      </c>
      <c r="F180" s="7">
        <v>9.9600000000000009</v>
      </c>
      <c r="G180" s="8"/>
      <c r="H180" s="8"/>
      <c r="I180" s="9">
        <v>3.0487179454386634E-3</v>
      </c>
    </row>
    <row r="181" spans="1:9" ht="26.1" customHeight="1" x14ac:dyDescent="0.25">
      <c r="A181" s="5" t="s">
        <v>480</v>
      </c>
      <c r="B181" s="5" t="s">
        <v>481</v>
      </c>
      <c r="C181" s="5" t="s">
        <v>98</v>
      </c>
      <c r="D181" s="5" t="s">
        <v>482</v>
      </c>
      <c r="E181" s="6" t="s">
        <v>33</v>
      </c>
      <c r="F181" s="7">
        <v>45</v>
      </c>
      <c r="G181" s="8"/>
      <c r="H181" s="8"/>
      <c r="I181" s="9">
        <v>3.4340952719561996E-3</v>
      </c>
    </row>
    <row r="182" spans="1:9" ht="51.9" customHeight="1" x14ac:dyDescent="0.25">
      <c r="A182" s="5" t="s">
        <v>483</v>
      </c>
      <c r="B182" s="5" t="s">
        <v>133</v>
      </c>
      <c r="C182" s="5" t="s">
        <v>24</v>
      </c>
      <c r="D182" s="5" t="s">
        <v>134</v>
      </c>
      <c r="E182" s="6" t="s">
        <v>26</v>
      </c>
      <c r="F182" s="7">
        <v>287.43</v>
      </c>
      <c r="G182" s="8"/>
      <c r="H182" s="8"/>
      <c r="I182" s="9">
        <v>3.308402895989175E-3</v>
      </c>
    </row>
    <row r="183" spans="1:9" ht="51.9" customHeight="1" x14ac:dyDescent="0.25">
      <c r="A183" s="5" t="s">
        <v>484</v>
      </c>
      <c r="B183" s="5" t="s">
        <v>135</v>
      </c>
      <c r="C183" s="5" t="s">
        <v>24</v>
      </c>
      <c r="D183" s="5" t="s">
        <v>136</v>
      </c>
      <c r="E183" s="6" t="s">
        <v>26</v>
      </c>
      <c r="F183" s="7">
        <v>287.43</v>
      </c>
      <c r="G183" s="8"/>
      <c r="H183" s="8"/>
      <c r="I183" s="9">
        <v>2.2254520666727201E-2</v>
      </c>
    </row>
    <row r="184" spans="1:9" ht="39" customHeight="1" x14ac:dyDescent="0.25">
      <c r="A184" s="5" t="s">
        <v>485</v>
      </c>
      <c r="B184" s="5" t="s">
        <v>137</v>
      </c>
      <c r="C184" s="5" t="s">
        <v>24</v>
      </c>
      <c r="D184" s="5" t="s">
        <v>138</v>
      </c>
      <c r="E184" s="6" t="s">
        <v>26</v>
      </c>
      <c r="F184" s="7">
        <v>44.688000000000002</v>
      </c>
      <c r="G184" s="8"/>
      <c r="H184" s="8"/>
      <c r="I184" s="9">
        <v>3.5840232047463323E-3</v>
      </c>
    </row>
    <row r="185" spans="1:9" ht="39" customHeight="1" x14ac:dyDescent="0.25">
      <c r="A185" s="5" t="s">
        <v>486</v>
      </c>
      <c r="B185" s="5" t="s">
        <v>139</v>
      </c>
      <c r="C185" s="5" t="s">
        <v>24</v>
      </c>
      <c r="D185" s="5" t="s">
        <v>140</v>
      </c>
      <c r="E185" s="6" t="s">
        <v>33</v>
      </c>
      <c r="F185" s="7">
        <v>5.45</v>
      </c>
      <c r="G185" s="8"/>
      <c r="H185" s="8"/>
      <c r="I185" s="9">
        <v>8.0447980519472218E-4</v>
      </c>
    </row>
    <row r="186" spans="1:9" ht="26.1" customHeight="1" x14ac:dyDescent="0.25">
      <c r="A186" s="5" t="s">
        <v>487</v>
      </c>
      <c r="B186" s="5" t="s">
        <v>141</v>
      </c>
      <c r="C186" s="5" t="s">
        <v>24</v>
      </c>
      <c r="D186" s="5" t="s">
        <v>142</v>
      </c>
      <c r="E186" s="6" t="s">
        <v>33</v>
      </c>
      <c r="F186" s="7">
        <v>2.4500000000000002</v>
      </c>
      <c r="G186" s="8"/>
      <c r="H186" s="8"/>
      <c r="I186" s="9">
        <v>2.896372851572242E-4</v>
      </c>
    </row>
    <row r="187" spans="1:9" ht="39" customHeight="1" x14ac:dyDescent="0.25">
      <c r="A187" s="5" t="s">
        <v>488</v>
      </c>
      <c r="B187" s="5" t="s">
        <v>143</v>
      </c>
      <c r="C187" s="5" t="s">
        <v>24</v>
      </c>
      <c r="D187" s="5" t="s">
        <v>144</v>
      </c>
      <c r="E187" s="6" t="s">
        <v>26</v>
      </c>
      <c r="F187" s="7">
        <v>242.74</v>
      </c>
      <c r="G187" s="8"/>
      <c r="H187" s="8"/>
      <c r="I187" s="9">
        <v>1.5832660833933361E-3</v>
      </c>
    </row>
    <row r="188" spans="1:9" ht="26.1" customHeight="1" x14ac:dyDescent="0.25">
      <c r="A188" s="5" t="s">
        <v>489</v>
      </c>
      <c r="B188" s="5" t="s">
        <v>145</v>
      </c>
      <c r="C188" s="5" t="s">
        <v>24</v>
      </c>
      <c r="D188" s="5" t="s">
        <v>146</v>
      </c>
      <c r="E188" s="6" t="s">
        <v>26</v>
      </c>
      <c r="F188" s="7">
        <v>145.29</v>
      </c>
      <c r="G188" s="8"/>
      <c r="H188" s="8"/>
      <c r="I188" s="9">
        <v>2.216754123561693E-3</v>
      </c>
    </row>
    <row r="189" spans="1:9" ht="26.1" customHeight="1" x14ac:dyDescent="0.25">
      <c r="A189" s="5" t="s">
        <v>490</v>
      </c>
      <c r="B189" s="5" t="s">
        <v>147</v>
      </c>
      <c r="C189" s="5" t="s">
        <v>24</v>
      </c>
      <c r="D189" s="5" t="s">
        <v>148</v>
      </c>
      <c r="E189" s="6" t="s">
        <v>26</v>
      </c>
      <c r="F189" s="7">
        <v>145.29</v>
      </c>
      <c r="G189" s="8"/>
      <c r="H189" s="8"/>
      <c r="I189" s="9">
        <v>2.5456542896935578E-3</v>
      </c>
    </row>
    <row r="190" spans="1:9" ht="39" customHeight="1" x14ac:dyDescent="0.25">
      <c r="A190" s="5" t="s">
        <v>491</v>
      </c>
      <c r="B190" s="5" t="s">
        <v>359</v>
      </c>
      <c r="C190" s="5" t="s">
        <v>24</v>
      </c>
      <c r="D190" s="5" t="s">
        <v>360</v>
      </c>
      <c r="E190" s="6" t="s">
        <v>26</v>
      </c>
      <c r="F190" s="7">
        <v>97.45</v>
      </c>
      <c r="G190" s="8"/>
      <c r="H190" s="8"/>
      <c r="I190" s="9">
        <v>3.2715571760908238E-3</v>
      </c>
    </row>
    <row r="191" spans="1:9" ht="24" customHeight="1" x14ac:dyDescent="0.25">
      <c r="A191" s="5" t="s">
        <v>492</v>
      </c>
      <c r="B191" s="5" t="s">
        <v>149</v>
      </c>
      <c r="C191" s="5" t="s">
        <v>98</v>
      </c>
      <c r="D191" s="5" t="s">
        <v>150</v>
      </c>
      <c r="E191" s="6" t="s">
        <v>26</v>
      </c>
      <c r="F191" s="7">
        <v>31.896000000000001</v>
      </c>
      <c r="G191" s="8"/>
      <c r="H191" s="8"/>
      <c r="I191" s="9">
        <v>4.6951755255406958E-4</v>
      </c>
    </row>
    <row r="192" spans="1:9" ht="26.1" customHeight="1" x14ac:dyDescent="0.25">
      <c r="A192" s="5" t="s">
        <v>493</v>
      </c>
      <c r="B192" s="5" t="s">
        <v>151</v>
      </c>
      <c r="C192" s="5" t="s">
        <v>24</v>
      </c>
      <c r="D192" s="5" t="s">
        <v>152</v>
      </c>
      <c r="E192" s="6" t="s">
        <v>26</v>
      </c>
      <c r="F192" s="7">
        <v>31.896000000000001</v>
      </c>
      <c r="G192" s="8"/>
      <c r="H192" s="8"/>
      <c r="I192" s="9">
        <v>9.1375083289743436E-4</v>
      </c>
    </row>
    <row r="193" spans="1:9" ht="39" customHeight="1" x14ac:dyDescent="0.25">
      <c r="A193" s="5" t="s">
        <v>494</v>
      </c>
      <c r="B193" s="5" t="s">
        <v>153</v>
      </c>
      <c r="C193" s="5" t="s">
        <v>24</v>
      </c>
      <c r="D193" s="5" t="s">
        <v>154</v>
      </c>
      <c r="E193" s="6" t="s">
        <v>73</v>
      </c>
      <c r="F193" s="7">
        <v>9.0999999999999998E-2</v>
      </c>
      <c r="G193" s="8"/>
      <c r="H193" s="8"/>
      <c r="I193" s="9">
        <v>5.8472277464513136E-5</v>
      </c>
    </row>
    <row r="194" spans="1:9" ht="24" customHeight="1" x14ac:dyDescent="0.25">
      <c r="A194" s="5" t="s">
        <v>495</v>
      </c>
      <c r="B194" s="5" t="s">
        <v>496</v>
      </c>
      <c r="C194" s="5" t="s">
        <v>24</v>
      </c>
      <c r="D194" s="5" t="s">
        <v>497</v>
      </c>
      <c r="E194" s="6" t="s">
        <v>26</v>
      </c>
      <c r="F194" s="7">
        <v>50.559600000000003</v>
      </c>
      <c r="G194" s="8"/>
      <c r="H194" s="8"/>
      <c r="I194" s="9">
        <v>5.8712714650937636E-4</v>
      </c>
    </row>
    <row r="195" spans="1:9" ht="39" customHeight="1" x14ac:dyDescent="0.25">
      <c r="A195" s="5" t="s">
        <v>498</v>
      </c>
      <c r="B195" s="5" t="s">
        <v>155</v>
      </c>
      <c r="C195" s="5" t="s">
        <v>24</v>
      </c>
      <c r="D195" s="5" t="s">
        <v>156</v>
      </c>
      <c r="E195" s="6" t="s">
        <v>26</v>
      </c>
      <c r="F195" s="7">
        <v>42.63</v>
      </c>
      <c r="G195" s="8"/>
      <c r="H195" s="8"/>
      <c r="I195" s="9">
        <v>2.8148799924287865E-3</v>
      </c>
    </row>
    <row r="196" spans="1:9" ht="39" customHeight="1" x14ac:dyDescent="0.25">
      <c r="A196" s="5" t="s">
        <v>499</v>
      </c>
      <c r="B196" s="5" t="s">
        <v>157</v>
      </c>
      <c r="C196" s="5" t="s">
        <v>24</v>
      </c>
      <c r="D196" s="5" t="s">
        <v>158</v>
      </c>
      <c r="E196" s="6" t="s">
        <v>26</v>
      </c>
      <c r="F196" s="7">
        <v>7.93</v>
      </c>
      <c r="G196" s="8"/>
      <c r="H196" s="8"/>
      <c r="I196" s="9">
        <v>4.8639931245196051E-4</v>
      </c>
    </row>
    <row r="197" spans="1:9" ht="39" customHeight="1" x14ac:dyDescent="0.25">
      <c r="A197" s="5" t="s">
        <v>500</v>
      </c>
      <c r="B197" s="5" t="s">
        <v>159</v>
      </c>
      <c r="C197" s="5" t="s">
        <v>24</v>
      </c>
      <c r="D197" s="5" t="s">
        <v>160</v>
      </c>
      <c r="E197" s="6" t="s">
        <v>33</v>
      </c>
      <c r="F197" s="7">
        <v>200</v>
      </c>
      <c r="G197" s="8"/>
      <c r="H197" s="8"/>
      <c r="I197" s="9">
        <v>1.2993839436558473E-3</v>
      </c>
    </row>
    <row r="198" spans="1:9" ht="39" customHeight="1" x14ac:dyDescent="0.25">
      <c r="A198" s="5" t="s">
        <v>501</v>
      </c>
      <c r="B198" s="5" t="s">
        <v>161</v>
      </c>
      <c r="C198" s="5" t="s">
        <v>24</v>
      </c>
      <c r="D198" s="5" t="s">
        <v>162</v>
      </c>
      <c r="E198" s="6" t="s">
        <v>33</v>
      </c>
      <c r="F198" s="7">
        <v>100</v>
      </c>
      <c r="G198" s="8"/>
      <c r="H198" s="8"/>
      <c r="I198" s="9">
        <v>8.9652376427435928E-4</v>
      </c>
    </row>
    <row r="199" spans="1:9" ht="39" customHeight="1" x14ac:dyDescent="0.25">
      <c r="A199" s="5" t="s">
        <v>502</v>
      </c>
      <c r="B199" s="5" t="s">
        <v>163</v>
      </c>
      <c r="C199" s="5" t="s">
        <v>24</v>
      </c>
      <c r="D199" s="5" t="s">
        <v>164</v>
      </c>
      <c r="E199" s="6" t="s">
        <v>92</v>
      </c>
      <c r="F199" s="7">
        <v>10</v>
      </c>
      <c r="G199" s="8"/>
      <c r="H199" s="8"/>
      <c r="I199" s="9">
        <v>2.9279622053205679E-3</v>
      </c>
    </row>
    <row r="200" spans="1:9" ht="39" customHeight="1" x14ac:dyDescent="0.25">
      <c r="A200" s="5" t="s">
        <v>503</v>
      </c>
      <c r="B200" s="5" t="s">
        <v>165</v>
      </c>
      <c r="C200" s="5" t="s">
        <v>24</v>
      </c>
      <c r="D200" s="5" t="s">
        <v>166</v>
      </c>
      <c r="E200" s="6" t="s">
        <v>92</v>
      </c>
      <c r="F200" s="7">
        <v>8</v>
      </c>
      <c r="G200" s="8"/>
      <c r="H200" s="8"/>
      <c r="I200" s="9">
        <v>4.7647488390592768E-4</v>
      </c>
    </row>
    <row r="201" spans="1:9" ht="39" customHeight="1" x14ac:dyDescent="0.25">
      <c r="A201" s="5" t="s">
        <v>504</v>
      </c>
      <c r="B201" s="5" t="s">
        <v>167</v>
      </c>
      <c r="C201" s="5" t="s">
        <v>24</v>
      </c>
      <c r="D201" s="5" t="s">
        <v>168</v>
      </c>
      <c r="E201" s="6" t="s">
        <v>92</v>
      </c>
      <c r="F201" s="7">
        <v>3</v>
      </c>
      <c r="G201" s="8"/>
      <c r="H201" s="8"/>
      <c r="I201" s="9">
        <v>1.8412628579540585E-4</v>
      </c>
    </row>
    <row r="202" spans="1:9" ht="39" customHeight="1" x14ac:dyDescent="0.25">
      <c r="A202" s="5" t="s">
        <v>505</v>
      </c>
      <c r="B202" s="5" t="s">
        <v>169</v>
      </c>
      <c r="C202" s="5" t="s">
        <v>24</v>
      </c>
      <c r="D202" s="5" t="s">
        <v>170</v>
      </c>
      <c r="E202" s="6" t="s">
        <v>33</v>
      </c>
      <c r="F202" s="7">
        <v>30</v>
      </c>
      <c r="G202" s="8"/>
      <c r="H202" s="8"/>
      <c r="I202" s="9">
        <v>5.4865719668145522E-4</v>
      </c>
    </row>
    <row r="203" spans="1:9" ht="39" customHeight="1" x14ac:dyDescent="0.25">
      <c r="A203" s="5" t="s">
        <v>506</v>
      </c>
      <c r="B203" s="5" t="s">
        <v>171</v>
      </c>
      <c r="C203" s="5" t="s">
        <v>24</v>
      </c>
      <c r="D203" s="5" t="s">
        <v>172</v>
      </c>
      <c r="E203" s="6" t="s">
        <v>92</v>
      </c>
      <c r="F203" s="7">
        <v>16</v>
      </c>
      <c r="G203" s="8"/>
      <c r="H203" s="8"/>
      <c r="I203" s="9">
        <v>1.7638881250887253E-4</v>
      </c>
    </row>
    <row r="204" spans="1:9" ht="51.9" customHeight="1" x14ac:dyDescent="0.25">
      <c r="A204" s="5" t="s">
        <v>507</v>
      </c>
      <c r="B204" s="5" t="s">
        <v>173</v>
      </c>
      <c r="C204" s="5" t="s">
        <v>24</v>
      </c>
      <c r="D204" s="5" t="s">
        <v>174</v>
      </c>
      <c r="E204" s="6" t="s">
        <v>92</v>
      </c>
      <c r="F204" s="7">
        <v>8</v>
      </c>
      <c r="G204" s="8"/>
      <c r="H204" s="8"/>
      <c r="I204" s="9">
        <v>1.4149984205323127E-4</v>
      </c>
    </row>
    <row r="205" spans="1:9" ht="26.1" customHeight="1" x14ac:dyDescent="0.25">
      <c r="A205" s="5" t="s">
        <v>508</v>
      </c>
      <c r="B205" s="5" t="s">
        <v>175</v>
      </c>
      <c r="C205" s="5" t="s">
        <v>24</v>
      </c>
      <c r="D205" s="5" t="s">
        <v>176</v>
      </c>
      <c r="E205" s="6" t="s">
        <v>92</v>
      </c>
      <c r="F205" s="7">
        <v>6</v>
      </c>
      <c r="G205" s="8"/>
      <c r="H205" s="8"/>
      <c r="I205" s="9">
        <v>1.0290200010487154E-4</v>
      </c>
    </row>
    <row r="206" spans="1:9" ht="26.1" customHeight="1" x14ac:dyDescent="0.25">
      <c r="A206" s="5" t="s">
        <v>509</v>
      </c>
      <c r="B206" s="5" t="s">
        <v>177</v>
      </c>
      <c r="C206" s="5" t="s">
        <v>24</v>
      </c>
      <c r="D206" s="5" t="s">
        <v>178</v>
      </c>
      <c r="E206" s="6" t="s">
        <v>92</v>
      </c>
      <c r="F206" s="7">
        <v>1</v>
      </c>
      <c r="G206" s="8"/>
      <c r="H206" s="8"/>
      <c r="I206" s="9">
        <v>1.2052553430130616E-4</v>
      </c>
    </row>
    <row r="207" spans="1:9" ht="26.1" customHeight="1" x14ac:dyDescent="0.25">
      <c r="A207" s="5" t="s">
        <v>510</v>
      </c>
      <c r="B207" s="5" t="s">
        <v>179</v>
      </c>
      <c r="C207" s="5" t="s">
        <v>24</v>
      </c>
      <c r="D207" s="5" t="s">
        <v>180</v>
      </c>
      <c r="E207" s="6" t="s">
        <v>92</v>
      </c>
      <c r="F207" s="7">
        <v>3</v>
      </c>
      <c r="G207" s="8"/>
      <c r="H207" s="8"/>
      <c r="I207" s="9">
        <v>5.0403563586043896E-4</v>
      </c>
    </row>
    <row r="208" spans="1:9" ht="51.9" customHeight="1" x14ac:dyDescent="0.25">
      <c r="A208" s="5" t="s">
        <v>511</v>
      </c>
      <c r="B208" s="5" t="s">
        <v>181</v>
      </c>
      <c r="C208" s="5" t="s">
        <v>24</v>
      </c>
      <c r="D208" s="5" t="s">
        <v>182</v>
      </c>
      <c r="E208" s="6" t="s">
        <v>92</v>
      </c>
      <c r="F208" s="7">
        <v>18</v>
      </c>
      <c r="G208" s="8"/>
      <c r="H208" s="8"/>
      <c r="I208" s="9">
        <v>2.9028953497146085E-4</v>
      </c>
    </row>
    <row r="209" spans="1:9" ht="26.1" customHeight="1" x14ac:dyDescent="0.25">
      <c r="A209" s="5" t="s">
        <v>512</v>
      </c>
      <c r="B209" s="5" t="s">
        <v>183</v>
      </c>
      <c r="C209" s="5" t="s">
        <v>24</v>
      </c>
      <c r="D209" s="5" t="s">
        <v>184</v>
      </c>
      <c r="E209" s="6" t="s">
        <v>92</v>
      </c>
      <c r="F209" s="7">
        <v>3</v>
      </c>
      <c r="G209" s="8"/>
      <c r="H209" s="8"/>
      <c r="I209" s="9">
        <v>6.1656791263433472E-5</v>
      </c>
    </row>
    <row r="210" spans="1:9" ht="39" customHeight="1" x14ac:dyDescent="0.25">
      <c r="A210" s="5" t="s">
        <v>513</v>
      </c>
      <c r="B210" s="5" t="s">
        <v>185</v>
      </c>
      <c r="C210" s="5" t="s">
        <v>24</v>
      </c>
      <c r="D210" s="5" t="s">
        <v>186</v>
      </c>
      <c r="E210" s="6" t="s">
        <v>92</v>
      </c>
      <c r="F210" s="7">
        <v>10</v>
      </c>
      <c r="G210" s="8"/>
      <c r="H210" s="8"/>
      <c r="I210" s="9">
        <v>5.5159871545154234E-4</v>
      </c>
    </row>
    <row r="211" spans="1:9" ht="51.9" customHeight="1" x14ac:dyDescent="0.25">
      <c r="A211" s="5" t="s">
        <v>514</v>
      </c>
      <c r="B211" s="5" t="s">
        <v>187</v>
      </c>
      <c r="C211" s="5" t="s">
        <v>24</v>
      </c>
      <c r="D211" s="5" t="s">
        <v>188</v>
      </c>
      <c r="E211" s="6" t="s">
        <v>92</v>
      </c>
      <c r="F211" s="7">
        <v>1</v>
      </c>
      <c r="G211" s="8"/>
      <c r="H211" s="8"/>
      <c r="I211" s="9">
        <v>1.8845159730863821E-3</v>
      </c>
    </row>
    <row r="212" spans="1:9" ht="24" customHeight="1" x14ac:dyDescent="0.25">
      <c r="A212" s="10" t="s">
        <v>515</v>
      </c>
      <c r="B212" s="10" t="s">
        <v>189</v>
      </c>
      <c r="C212" s="10" t="s">
        <v>98</v>
      </c>
      <c r="D212" s="10" t="s">
        <v>190</v>
      </c>
      <c r="E212" s="11" t="s">
        <v>92</v>
      </c>
      <c r="F212" s="12">
        <v>1</v>
      </c>
      <c r="G212" s="13"/>
      <c r="H212" s="8"/>
      <c r="I212" s="14">
        <v>1.1416801699430496E-3</v>
      </c>
    </row>
    <row r="213" spans="1:9" ht="24" customHeight="1" x14ac:dyDescent="0.25">
      <c r="A213" s="5" t="s">
        <v>516</v>
      </c>
      <c r="B213" s="5" t="s">
        <v>193</v>
      </c>
      <c r="C213" s="5" t="s">
        <v>24</v>
      </c>
      <c r="D213" s="5" t="s">
        <v>194</v>
      </c>
      <c r="E213" s="6" t="s">
        <v>47</v>
      </c>
      <c r="F213" s="7">
        <v>44</v>
      </c>
      <c r="G213" s="8"/>
      <c r="H213" s="8"/>
      <c r="I213" s="9">
        <v>1.7613302826799539E-3</v>
      </c>
    </row>
    <row r="214" spans="1:9" ht="26.1" customHeight="1" x14ac:dyDescent="0.25">
      <c r="A214" s="5" t="s">
        <v>517</v>
      </c>
      <c r="B214" s="5" t="s">
        <v>195</v>
      </c>
      <c r="C214" s="5" t="s">
        <v>24</v>
      </c>
      <c r="D214" s="5" t="s">
        <v>196</v>
      </c>
      <c r="E214" s="6" t="s">
        <v>47</v>
      </c>
      <c r="F214" s="7">
        <v>44</v>
      </c>
      <c r="G214" s="8"/>
      <c r="H214" s="8"/>
      <c r="I214" s="9">
        <v>1.3595443971101497E-3</v>
      </c>
    </row>
    <row r="215" spans="1:9" ht="26.1" customHeight="1" x14ac:dyDescent="0.25">
      <c r="A215" s="5" t="s">
        <v>518</v>
      </c>
      <c r="B215" s="5" t="s">
        <v>191</v>
      </c>
      <c r="C215" s="5" t="s">
        <v>24</v>
      </c>
      <c r="D215" s="5" t="s">
        <v>192</v>
      </c>
      <c r="E215" s="6" t="s">
        <v>33</v>
      </c>
      <c r="F215" s="7">
        <v>40</v>
      </c>
      <c r="G215" s="8"/>
      <c r="H215" s="8"/>
      <c r="I215" s="9">
        <v>4.5580751724305516E-4</v>
      </c>
    </row>
    <row r="216" spans="1:9" ht="26.1" customHeight="1" x14ac:dyDescent="0.25">
      <c r="A216" s="5" t="s">
        <v>519</v>
      </c>
      <c r="B216" s="5" t="s">
        <v>197</v>
      </c>
      <c r="C216" s="5" t="s">
        <v>24</v>
      </c>
      <c r="D216" s="5" t="s">
        <v>198</v>
      </c>
      <c r="E216" s="6" t="s">
        <v>33</v>
      </c>
      <c r="F216" s="7">
        <v>12</v>
      </c>
      <c r="G216" s="8"/>
      <c r="H216" s="8"/>
      <c r="I216" s="9">
        <v>7.7042213352193157E-5</v>
      </c>
    </row>
    <row r="217" spans="1:9" ht="39" customHeight="1" x14ac:dyDescent="0.25">
      <c r="A217" s="5" t="s">
        <v>520</v>
      </c>
      <c r="B217" s="5" t="s">
        <v>199</v>
      </c>
      <c r="C217" s="5" t="s">
        <v>24</v>
      </c>
      <c r="D217" s="5" t="s">
        <v>200</v>
      </c>
      <c r="E217" s="6" t="s">
        <v>33</v>
      </c>
      <c r="F217" s="7">
        <v>3</v>
      </c>
      <c r="G217" s="8"/>
      <c r="H217" s="8"/>
      <c r="I217" s="9">
        <v>4.54656488159108E-5</v>
      </c>
    </row>
    <row r="218" spans="1:9" ht="26.1" customHeight="1" x14ac:dyDescent="0.25">
      <c r="A218" s="5" t="s">
        <v>521</v>
      </c>
      <c r="B218" s="5" t="s">
        <v>522</v>
      </c>
      <c r="C218" s="5" t="s">
        <v>24</v>
      </c>
      <c r="D218" s="5" t="s">
        <v>523</v>
      </c>
      <c r="E218" s="6" t="s">
        <v>33</v>
      </c>
      <c r="F218" s="7">
        <v>3</v>
      </c>
      <c r="G218" s="8"/>
      <c r="H218" s="8"/>
      <c r="I218" s="9">
        <v>5.7820027650276436E-5</v>
      </c>
    </row>
    <row r="219" spans="1:9" ht="39" customHeight="1" x14ac:dyDescent="0.25">
      <c r="A219" s="5" t="s">
        <v>524</v>
      </c>
      <c r="B219" s="5" t="s">
        <v>203</v>
      </c>
      <c r="C219" s="5" t="s">
        <v>24</v>
      </c>
      <c r="D219" s="5" t="s">
        <v>204</v>
      </c>
      <c r="E219" s="6" t="s">
        <v>92</v>
      </c>
      <c r="F219" s="7">
        <v>4</v>
      </c>
      <c r="G219" s="8"/>
      <c r="H219" s="8"/>
      <c r="I219" s="9">
        <v>2.7573541166555187E-5</v>
      </c>
    </row>
    <row r="220" spans="1:9" ht="39" customHeight="1" x14ac:dyDescent="0.25">
      <c r="A220" s="5" t="s">
        <v>525</v>
      </c>
      <c r="B220" s="5" t="s">
        <v>205</v>
      </c>
      <c r="C220" s="5" t="s">
        <v>24</v>
      </c>
      <c r="D220" s="5" t="s">
        <v>206</v>
      </c>
      <c r="E220" s="6" t="s">
        <v>92</v>
      </c>
      <c r="F220" s="7">
        <v>1</v>
      </c>
      <c r="G220" s="8"/>
      <c r="H220" s="8"/>
      <c r="I220" s="9">
        <v>1.5590049481461397E-5</v>
      </c>
    </row>
    <row r="221" spans="1:9" ht="51.9" customHeight="1" x14ac:dyDescent="0.25">
      <c r="A221" s="5" t="s">
        <v>526</v>
      </c>
      <c r="B221" s="5" t="s">
        <v>527</v>
      </c>
      <c r="C221" s="5" t="s">
        <v>24</v>
      </c>
      <c r="D221" s="5" t="s">
        <v>528</v>
      </c>
      <c r="E221" s="6" t="s">
        <v>92</v>
      </c>
      <c r="F221" s="7">
        <v>2</v>
      </c>
      <c r="G221" s="8"/>
      <c r="H221" s="8"/>
      <c r="I221" s="9">
        <v>2.0181376605205977E-5</v>
      </c>
    </row>
    <row r="222" spans="1:9" ht="26.1" customHeight="1" x14ac:dyDescent="0.25">
      <c r="A222" s="5" t="s">
        <v>529</v>
      </c>
      <c r="B222" s="5" t="s">
        <v>218</v>
      </c>
      <c r="C222" s="5" t="s">
        <v>24</v>
      </c>
      <c r="D222" s="5" t="s">
        <v>219</v>
      </c>
      <c r="E222" s="6" t="s">
        <v>92</v>
      </c>
      <c r="F222" s="7">
        <v>4</v>
      </c>
      <c r="G222" s="8"/>
      <c r="H222" s="8"/>
      <c r="I222" s="9">
        <v>3.8674577220622858E-5</v>
      </c>
    </row>
    <row r="223" spans="1:9" ht="39" customHeight="1" x14ac:dyDescent="0.25">
      <c r="A223" s="5" t="s">
        <v>530</v>
      </c>
      <c r="B223" s="5" t="s">
        <v>531</v>
      </c>
      <c r="C223" s="5" t="s">
        <v>24</v>
      </c>
      <c r="D223" s="5" t="s">
        <v>532</v>
      </c>
      <c r="E223" s="6" t="s">
        <v>92</v>
      </c>
      <c r="F223" s="7">
        <v>2</v>
      </c>
      <c r="G223" s="8"/>
      <c r="H223" s="8"/>
      <c r="I223" s="9">
        <v>3.266364756001018E-5</v>
      </c>
    </row>
    <row r="224" spans="1:9" ht="39" customHeight="1" x14ac:dyDescent="0.25">
      <c r="A224" s="5" t="s">
        <v>533</v>
      </c>
      <c r="B224" s="5" t="s">
        <v>222</v>
      </c>
      <c r="C224" s="5" t="s">
        <v>24</v>
      </c>
      <c r="D224" s="5" t="s">
        <v>223</v>
      </c>
      <c r="E224" s="6" t="s">
        <v>92</v>
      </c>
      <c r="F224" s="7">
        <v>1</v>
      </c>
      <c r="G224" s="8"/>
      <c r="H224" s="8"/>
      <c r="I224" s="9">
        <v>3.1538196900150788E-5</v>
      </c>
    </row>
    <row r="225" spans="1:9" ht="51.9" customHeight="1" x14ac:dyDescent="0.25">
      <c r="A225" s="5" t="s">
        <v>534</v>
      </c>
      <c r="B225" s="5" t="s">
        <v>398</v>
      </c>
      <c r="C225" s="5" t="s">
        <v>24</v>
      </c>
      <c r="D225" s="5" t="s">
        <v>399</v>
      </c>
      <c r="E225" s="6" t="s">
        <v>92</v>
      </c>
      <c r="F225" s="7">
        <v>2</v>
      </c>
      <c r="G225" s="8"/>
      <c r="H225" s="8"/>
      <c r="I225" s="9">
        <v>1.7137544138768066E-5</v>
      </c>
    </row>
    <row r="226" spans="1:9" ht="39" customHeight="1" x14ac:dyDescent="0.25">
      <c r="A226" s="5" t="s">
        <v>535</v>
      </c>
      <c r="B226" s="5" t="s">
        <v>404</v>
      </c>
      <c r="C226" s="5" t="s">
        <v>24</v>
      </c>
      <c r="D226" s="5" t="s">
        <v>405</v>
      </c>
      <c r="E226" s="6" t="s">
        <v>92</v>
      </c>
      <c r="F226" s="7">
        <v>2</v>
      </c>
      <c r="G226" s="8"/>
      <c r="H226" s="8"/>
      <c r="I226" s="9">
        <v>3.0489481512554529E-5</v>
      </c>
    </row>
    <row r="227" spans="1:9" ht="39" customHeight="1" x14ac:dyDescent="0.25">
      <c r="A227" s="5" t="s">
        <v>536</v>
      </c>
      <c r="B227" s="5" t="s">
        <v>224</v>
      </c>
      <c r="C227" s="5" t="s">
        <v>24</v>
      </c>
      <c r="D227" s="5" t="s">
        <v>225</v>
      </c>
      <c r="E227" s="6" t="s">
        <v>92</v>
      </c>
      <c r="F227" s="7">
        <v>7</v>
      </c>
      <c r="G227" s="8"/>
      <c r="H227" s="8"/>
      <c r="I227" s="9">
        <v>1.1423324197572863E-4</v>
      </c>
    </row>
    <row r="228" spans="1:9" ht="39" customHeight="1" x14ac:dyDescent="0.25">
      <c r="A228" s="5" t="s">
        <v>537</v>
      </c>
      <c r="B228" s="5" t="s">
        <v>538</v>
      </c>
      <c r="C228" s="5" t="s">
        <v>24</v>
      </c>
      <c r="D228" s="5" t="s">
        <v>539</v>
      </c>
      <c r="E228" s="6" t="s">
        <v>92</v>
      </c>
      <c r="F228" s="7">
        <v>1</v>
      </c>
      <c r="G228" s="8"/>
      <c r="H228" s="8"/>
      <c r="I228" s="9">
        <v>2.0787585256084787E-4</v>
      </c>
    </row>
    <row r="229" spans="1:9" ht="39" customHeight="1" x14ac:dyDescent="0.25">
      <c r="A229" s="5" t="s">
        <v>540</v>
      </c>
      <c r="B229" s="5" t="s">
        <v>541</v>
      </c>
      <c r="C229" s="5" t="s">
        <v>24</v>
      </c>
      <c r="D229" s="5" t="s">
        <v>542</v>
      </c>
      <c r="E229" s="6" t="s">
        <v>92</v>
      </c>
      <c r="F229" s="7">
        <v>1</v>
      </c>
      <c r="G229" s="8"/>
      <c r="H229" s="8"/>
      <c r="I229" s="9">
        <v>1.2466923900351576E-4</v>
      </c>
    </row>
    <row r="230" spans="1:9" ht="39" customHeight="1" x14ac:dyDescent="0.25">
      <c r="A230" s="5" t="s">
        <v>543</v>
      </c>
      <c r="B230" s="5" t="s">
        <v>544</v>
      </c>
      <c r="C230" s="5" t="s">
        <v>24</v>
      </c>
      <c r="D230" s="5" t="s">
        <v>545</v>
      </c>
      <c r="E230" s="6" t="s">
        <v>92</v>
      </c>
      <c r="F230" s="7">
        <v>2</v>
      </c>
      <c r="G230" s="8"/>
      <c r="H230" s="8"/>
      <c r="I230" s="9">
        <v>1.8800141704469447E-5</v>
      </c>
    </row>
    <row r="231" spans="1:9" ht="26.1" customHeight="1" x14ac:dyDescent="0.25">
      <c r="A231" s="5" t="s">
        <v>546</v>
      </c>
      <c r="B231" s="5" t="s">
        <v>228</v>
      </c>
      <c r="C231" s="5" t="s">
        <v>24</v>
      </c>
      <c r="D231" s="5" t="s">
        <v>229</v>
      </c>
      <c r="E231" s="6" t="s">
        <v>92</v>
      </c>
      <c r="F231" s="7">
        <v>1</v>
      </c>
      <c r="G231" s="8"/>
      <c r="H231" s="8"/>
      <c r="I231" s="9">
        <v>3.8047905830473879E-5</v>
      </c>
    </row>
    <row r="232" spans="1:9" ht="26.1" customHeight="1" x14ac:dyDescent="0.25">
      <c r="A232" s="5" t="s">
        <v>547</v>
      </c>
      <c r="B232" s="5" t="s">
        <v>230</v>
      </c>
      <c r="C232" s="5" t="s">
        <v>24</v>
      </c>
      <c r="D232" s="5" t="s">
        <v>231</v>
      </c>
      <c r="E232" s="6" t="s">
        <v>92</v>
      </c>
      <c r="F232" s="7">
        <v>1</v>
      </c>
      <c r="G232" s="8"/>
      <c r="H232" s="8"/>
      <c r="I232" s="9">
        <v>9.7939785831855112E-5</v>
      </c>
    </row>
    <row r="233" spans="1:9" ht="39" customHeight="1" x14ac:dyDescent="0.25">
      <c r="A233" s="5" t="s">
        <v>548</v>
      </c>
      <c r="B233" s="5" t="s">
        <v>549</v>
      </c>
      <c r="C233" s="5" t="s">
        <v>24</v>
      </c>
      <c r="D233" s="5" t="s">
        <v>550</v>
      </c>
      <c r="E233" s="6" t="s">
        <v>92</v>
      </c>
      <c r="F233" s="7">
        <v>1</v>
      </c>
      <c r="G233" s="8"/>
      <c r="H233" s="8"/>
      <c r="I233" s="9">
        <v>1.9750380159328003E-4</v>
      </c>
    </row>
    <row r="234" spans="1:9" ht="51.9" customHeight="1" x14ac:dyDescent="0.25">
      <c r="A234" s="5" t="s">
        <v>551</v>
      </c>
      <c r="B234" s="5" t="s">
        <v>209</v>
      </c>
      <c r="C234" s="5" t="s">
        <v>24</v>
      </c>
      <c r="D234" s="5" t="s">
        <v>210</v>
      </c>
      <c r="E234" s="6" t="s">
        <v>92</v>
      </c>
      <c r="F234" s="7">
        <v>1</v>
      </c>
      <c r="G234" s="8"/>
      <c r="H234" s="8"/>
      <c r="I234" s="9">
        <v>2.4158821550845431E-5</v>
      </c>
    </row>
    <row r="235" spans="1:9" ht="51.9" customHeight="1" x14ac:dyDescent="0.25">
      <c r="A235" s="5" t="s">
        <v>552</v>
      </c>
      <c r="B235" s="5" t="s">
        <v>213</v>
      </c>
      <c r="C235" s="5" t="s">
        <v>24</v>
      </c>
      <c r="D235" s="5" t="s">
        <v>214</v>
      </c>
      <c r="E235" s="6" t="s">
        <v>92</v>
      </c>
      <c r="F235" s="7">
        <v>1</v>
      </c>
      <c r="G235" s="8"/>
      <c r="H235" s="8"/>
      <c r="I235" s="9">
        <v>4.3304271980499013E-5</v>
      </c>
    </row>
    <row r="236" spans="1:9" ht="26.1" customHeight="1" x14ac:dyDescent="0.25">
      <c r="A236" s="5" t="s">
        <v>553</v>
      </c>
      <c r="B236" s="5" t="s">
        <v>554</v>
      </c>
      <c r="C236" s="5" t="s">
        <v>24</v>
      </c>
      <c r="D236" s="5" t="s">
        <v>555</v>
      </c>
      <c r="E236" s="6" t="s">
        <v>92</v>
      </c>
      <c r="F236" s="7">
        <v>1</v>
      </c>
      <c r="G236" s="8"/>
      <c r="H236" s="8"/>
      <c r="I236" s="9">
        <v>5.6231607514429431E-4</v>
      </c>
    </row>
    <row r="237" spans="1:9" ht="39" customHeight="1" x14ac:dyDescent="0.25">
      <c r="A237" s="5" t="s">
        <v>556</v>
      </c>
      <c r="B237" s="5" t="s">
        <v>234</v>
      </c>
      <c r="C237" s="5" t="s">
        <v>24</v>
      </c>
      <c r="D237" s="5" t="s">
        <v>235</v>
      </c>
      <c r="E237" s="6" t="s">
        <v>33</v>
      </c>
      <c r="F237" s="7">
        <v>2</v>
      </c>
      <c r="G237" s="8"/>
      <c r="H237" s="8"/>
      <c r="I237" s="9">
        <v>6.7245676926598879E-5</v>
      </c>
    </row>
    <row r="238" spans="1:9" ht="39" customHeight="1" x14ac:dyDescent="0.25">
      <c r="A238" s="5" t="s">
        <v>557</v>
      </c>
      <c r="B238" s="5" t="s">
        <v>236</v>
      </c>
      <c r="C238" s="5" t="s">
        <v>24</v>
      </c>
      <c r="D238" s="5" t="s">
        <v>237</v>
      </c>
      <c r="E238" s="6" t="s">
        <v>33</v>
      </c>
      <c r="F238" s="7">
        <v>3</v>
      </c>
      <c r="G238" s="8"/>
      <c r="H238" s="8"/>
      <c r="I238" s="9">
        <v>1.2239275925970925E-4</v>
      </c>
    </row>
    <row r="239" spans="1:9" ht="39" customHeight="1" x14ac:dyDescent="0.25">
      <c r="A239" s="5" t="s">
        <v>558</v>
      </c>
      <c r="B239" s="5" t="s">
        <v>238</v>
      </c>
      <c r="C239" s="5" t="s">
        <v>24</v>
      </c>
      <c r="D239" s="5" t="s">
        <v>239</v>
      </c>
      <c r="E239" s="6" t="s">
        <v>33</v>
      </c>
      <c r="F239" s="7">
        <v>5</v>
      </c>
      <c r="G239" s="8"/>
      <c r="H239" s="8"/>
      <c r="I239" s="9">
        <v>1.6478899718509442E-4</v>
      </c>
    </row>
    <row r="240" spans="1:9" ht="39" customHeight="1" x14ac:dyDescent="0.25">
      <c r="A240" s="5" t="s">
        <v>559</v>
      </c>
      <c r="B240" s="5" t="s">
        <v>240</v>
      </c>
      <c r="C240" s="5" t="s">
        <v>24</v>
      </c>
      <c r="D240" s="5" t="s">
        <v>241</v>
      </c>
      <c r="E240" s="6" t="s">
        <v>33</v>
      </c>
      <c r="F240" s="7">
        <v>9</v>
      </c>
      <c r="G240" s="8"/>
      <c r="H240" s="8"/>
      <c r="I240" s="9">
        <v>2.4091038727012989E-4</v>
      </c>
    </row>
    <row r="241" spans="1:9" ht="51.9" customHeight="1" x14ac:dyDescent="0.25">
      <c r="A241" s="5" t="s">
        <v>560</v>
      </c>
      <c r="B241" s="5" t="s">
        <v>242</v>
      </c>
      <c r="C241" s="5" t="s">
        <v>24</v>
      </c>
      <c r="D241" s="5" t="s">
        <v>243</v>
      </c>
      <c r="E241" s="6" t="s">
        <v>92</v>
      </c>
      <c r="F241" s="7">
        <v>2</v>
      </c>
      <c r="G241" s="8"/>
      <c r="H241" s="8"/>
      <c r="I241" s="9">
        <v>9.7198011533311415E-5</v>
      </c>
    </row>
    <row r="242" spans="1:9" ht="51.9" customHeight="1" x14ac:dyDescent="0.25">
      <c r="A242" s="5" t="s">
        <v>561</v>
      </c>
      <c r="B242" s="5" t="s">
        <v>244</v>
      </c>
      <c r="C242" s="5" t="s">
        <v>24</v>
      </c>
      <c r="D242" s="5" t="s">
        <v>245</v>
      </c>
      <c r="E242" s="6" t="s">
        <v>92</v>
      </c>
      <c r="F242" s="7">
        <v>1</v>
      </c>
      <c r="G242" s="8"/>
      <c r="H242" s="8"/>
      <c r="I242" s="9">
        <v>5.602953796413649E-5</v>
      </c>
    </row>
    <row r="243" spans="1:9" ht="51.9" customHeight="1" x14ac:dyDescent="0.25">
      <c r="A243" s="5" t="s">
        <v>562</v>
      </c>
      <c r="B243" s="5" t="s">
        <v>246</v>
      </c>
      <c r="C243" s="5" t="s">
        <v>24</v>
      </c>
      <c r="D243" s="5" t="s">
        <v>247</v>
      </c>
      <c r="E243" s="6" t="s">
        <v>92</v>
      </c>
      <c r="F243" s="7">
        <v>1</v>
      </c>
      <c r="G243" s="8"/>
      <c r="H243" s="8"/>
      <c r="I243" s="9">
        <v>4.0439488482675096E-5</v>
      </c>
    </row>
    <row r="244" spans="1:9" ht="51.9" customHeight="1" x14ac:dyDescent="0.25">
      <c r="A244" s="5" t="s">
        <v>563</v>
      </c>
      <c r="B244" s="5" t="s">
        <v>256</v>
      </c>
      <c r="C244" s="5" t="s">
        <v>24</v>
      </c>
      <c r="D244" s="5" t="s">
        <v>257</v>
      </c>
      <c r="E244" s="6" t="s">
        <v>92</v>
      </c>
      <c r="F244" s="7">
        <v>1</v>
      </c>
      <c r="G244" s="8"/>
      <c r="H244" s="8"/>
      <c r="I244" s="9">
        <v>1.1407977143120235E-5</v>
      </c>
    </row>
    <row r="245" spans="1:9" ht="51.9" customHeight="1" x14ac:dyDescent="0.25">
      <c r="A245" s="5" t="s">
        <v>564</v>
      </c>
      <c r="B245" s="5" t="s">
        <v>248</v>
      </c>
      <c r="C245" s="5" t="s">
        <v>24</v>
      </c>
      <c r="D245" s="5" t="s">
        <v>249</v>
      </c>
      <c r="E245" s="6" t="s">
        <v>92</v>
      </c>
      <c r="F245" s="7">
        <v>4</v>
      </c>
      <c r="G245" s="8"/>
      <c r="H245" s="8"/>
      <c r="I245" s="9">
        <v>5.2026514594409327E-5</v>
      </c>
    </row>
    <row r="246" spans="1:9" ht="51.9" customHeight="1" x14ac:dyDescent="0.25">
      <c r="A246" s="5" t="s">
        <v>565</v>
      </c>
      <c r="B246" s="5" t="s">
        <v>250</v>
      </c>
      <c r="C246" s="5" t="s">
        <v>24</v>
      </c>
      <c r="D246" s="5" t="s">
        <v>251</v>
      </c>
      <c r="E246" s="6" t="s">
        <v>92</v>
      </c>
      <c r="F246" s="7">
        <v>1</v>
      </c>
      <c r="G246" s="8"/>
      <c r="H246" s="8"/>
      <c r="I246" s="9">
        <v>1.952912679096928E-5</v>
      </c>
    </row>
    <row r="247" spans="1:9" ht="51.9" customHeight="1" x14ac:dyDescent="0.25">
      <c r="A247" s="5" t="s">
        <v>566</v>
      </c>
      <c r="B247" s="5" t="s">
        <v>252</v>
      </c>
      <c r="C247" s="5" t="s">
        <v>24</v>
      </c>
      <c r="D247" s="5" t="s">
        <v>253</v>
      </c>
      <c r="E247" s="6" t="s">
        <v>92</v>
      </c>
      <c r="F247" s="7">
        <v>4</v>
      </c>
      <c r="G247" s="8"/>
      <c r="H247" s="8"/>
      <c r="I247" s="9">
        <v>5.1105691327251636E-5</v>
      </c>
    </row>
    <row r="248" spans="1:9" ht="51.9" customHeight="1" x14ac:dyDescent="0.25">
      <c r="A248" s="5" t="s">
        <v>567</v>
      </c>
      <c r="B248" s="5" t="s">
        <v>254</v>
      </c>
      <c r="C248" s="5" t="s">
        <v>24</v>
      </c>
      <c r="D248" s="5" t="s">
        <v>255</v>
      </c>
      <c r="E248" s="6" t="s">
        <v>92</v>
      </c>
      <c r="F248" s="7">
        <v>2</v>
      </c>
      <c r="G248" s="8"/>
      <c r="H248" s="8"/>
      <c r="I248" s="9">
        <v>2.3557728584784164E-5</v>
      </c>
    </row>
    <row r="249" spans="1:9" ht="39" customHeight="1" x14ac:dyDescent="0.25">
      <c r="A249" s="5" t="s">
        <v>568</v>
      </c>
      <c r="B249" s="5" t="s">
        <v>260</v>
      </c>
      <c r="C249" s="5" t="s">
        <v>24</v>
      </c>
      <c r="D249" s="5" t="s">
        <v>261</v>
      </c>
      <c r="E249" s="6" t="s">
        <v>92</v>
      </c>
      <c r="F249" s="7">
        <v>1</v>
      </c>
      <c r="G249" s="8"/>
      <c r="H249" s="8"/>
      <c r="I249" s="9">
        <v>1.1750728025895596E-4</v>
      </c>
    </row>
    <row r="250" spans="1:9" ht="39" customHeight="1" x14ac:dyDescent="0.25">
      <c r="A250" s="5" t="s">
        <v>569</v>
      </c>
      <c r="B250" s="5" t="s">
        <v>262</v>
      </c>
      <c r="C250" s="5" t="s">
        <v>24</v>
      </c>
      <c r="D250" s="5" t="s">
        <v>263</v>
      </c>
      <c r="E250" s="6" t="s">
        <v>92</v>
      </c>
      <c r="F250" s="7">
        <v>3</v>
      </c>
      <c r="G250" s="8"/>
      <c r="H250" s="8"/>
      <c r="I250" s="9">
        <v>7.1056862115668193E-5</v>
      </c>
    </row>
    <row r="251" spans="1:9" ht="26.1" customHeight="1" x14ac:dyDescent="0.25">
      <c r="A251" s="5" t="s">
        <v>570</v>
      </c>
      <c r="B251" s="5" t="s">
        <v>264</v>
      </c>
      <c r="C251" s="5" t="s">
        <v>24</v>
      </c>
      <c r="D251" s="5" t="s">
        <v>265</v>
      </c>
      <c r="E251" s="6" t="s">
        <v>92</v>
      </c>
      <c r="F251" s="7">
        <v>1</v>
      </c>
      <c r="G251" s="8"/>
      <c r="H251" s="8"/>
      <c r="I251" s="9">
        <v>6.7363337677402353E-4</v>
      </c>
    </row>
    <row r="252" spans="1:9" ht="39" customHeight="1" x14ac:dyDescent="0.25">
      <c r="A252" s="5" t="s">
        <v>571</v>
      </c>
      <c r="B252" s="5" t="s">
        <v>266</v>
      </c>
      <c r="C252" s="5" t="s">
        <v>24</v>
      </c>
      <c r="D252" s="5" t="s">
        <v>267</v>
      </c>
      <c r="E252" s="6" t="s">
        <v>92</v>
      </c>
      <c r="F252" s="7">
        <v>1</v>
      </c>
      <c r="G252" s="8"/>
      <c r="H252" s="8"/>
      <c r="I252" s="9">
        <v>1.0668377010623999E-3</v>
      </c>
    </row>
    <row r="253" spans="1:9" ht="65.099999999999994" customHeight="1" x14ac:dyDescent="0.25">
      <c r="A253" s="5" t="s">
        <v>572</v>
      </c>
      <c r="B253" s="5" t="s">
        <v>268</v>
      </c>
      <c r="C253" s="5" t="s">
        <v>24</v>
      </c>
      <c r="D253" s="5" t="s">
        <v>269</v>
      </c>
      <c r="E253" s="6" t="s">
        <v>92</v>
      </c>
      <c r="F253" s="7">
        <v>2</v>
      </c>
      <c r="G253" s="8"/>
      <c r="H253" s="8"/>
      <c r="I253" s="9">
        <v>1.1277527180272896E-3</v>
      </c>
    </row>
    <row r="254" spans="1:9" ht="24" customHeight="1" x14ac:dyDescent="0.25">
      <c r="A254" s="10" t="s">
        <v>573</v>
      </c>
      <c r="B254" s="10" t="s">
        <v>270</v>
      </c>
      <c r="C254" s="10" t="s">
        <v>98</v>
      </c>
      <c r="D254" s="10" t="s">
        <v>271</v>
      </c>
      <c r="E254" s="11" t="s">
        <v>92</v>
      </c>
      <c r="F254" s="12">
        <v>2</v>
      </c>
      <c r="G254" s="13"/>
      <c r="H254" s="8"/>
      <c r="I254" s="14">
        <v>1.0205791210997699E-4</v>
      </c>
    </row>
    <row r="255" spans="1:9" ht="26.1" customHeight="1" x14ac:dyDescent="0.25">
      <c r="A255" s="5" t="s">
        <v>574</v>
      </c>
      <c r="B255" s="5" t="s">
        <v>272</v>
      </c>
      <c r="C255" s="5" t="s">
        <v>24</v>
      </c>
      <c r="D255" s="5" t="s">
        <v>273</v>
      </c>
      <c r="E255" s="6" t="s">
        <v>92</v>
      </c>
      <c r="F255" s="7">
        <v>2</v>
      </c>
      <c r="G255" s="8"/>
      <c r="H255" s="8"/>
      <c r="I255" s="9">
        <v>9.6098139297539741E-4</v>
      </c>
    </row>
    <row r="256" spans="1:9" ht="26.1" customHeight="1" x14ac:dyDescent="0.25">
      <c r="A256" s="5" t="s">
        <v>575</v>
      </c>
      <c r="B256" s="5" t="s">
        <v>274</v>
      </c>
      <c r="C256" s="5" t="s">
        <v>98</v>
      </c>
      <c r="D256" s="5" t="s">
        <v>275</v>
      </c>
      <c r="E256" s="6" t="s">
        <v>92</v>
      </c>
      <c r="F256" s="7">
        <v>1</v>
      </c>
      <c r="G256" s="8"/>
      <c r="H256" s="8"/>
      <c r="I256" s="9">
        <v>3.0457508482444886E-4</v>
      </c>
    </row>
    <row r="257" spans="1:10" ht="39" customHeight="1" x14ac:dyDescent="0.25">
      <c r="A257" s="5" t="s">
        <v>576</v>
      </c>
      <c r="B257" s="5" t="s">
        <v>276</v>
      </c>
      <c r="C257" s="5" t="s">
        <v>24</v>
      </c>
      <c r="D257" s="5" t="s">
        <v>277</v>
      </c>
      <c r="E257" s="6" t="s">
        <v>92</v>
      </c>
      <c r="F257" s="7">
        <v>1</v>
      </c>
      <c r="G257" s="8"/>
      <c r="H257" s="8"/>
      <c r="I257" s="9">
        <v>2.972852339594505E-4</v>
      </c>
    </row>
    <row r="258" spans="1:10" ht="26.1" customHeight="1" x14ac:dyDescent="0.25">
      <c r="A258" s="5" t="s">
        <v>577</v>
      </c>
      <c r="B258" s="5" t="s">
        <v>278</v>
      </c>
      <c r="C258" s="5" t="s">
        <v>24</v>
      </c>
      <c r="D258" s="5" t="s">
        <v>279</v>
      </c>
      <c r="E258" s="6" t="s">
        <v>92</v>
      </c>
      <c r="F258" s="7">
        <v>4</v>
      </c>
      <c r="G258" s="8"/>
      <c r="H258" s="8"/>
      <c r="I258" s="9">
        <v>2.2038370193973978E-4</v>
      </c>
    </row>
    <row r="259" spans="1:10" ht="26.1" customHeight="1" x14ac:dyDescent="0.25">
      <c r="A259" s="63" t="s">
        <v>578</v>
      </c>
      <c r="B259" s="63" t="s">
        <v>579</v>
      </c>
      <c r="C259" s="63" t="s">
        <v>98</v>
      </c>
      <c r="D259" s="63" t="s">
        <v>580</v>
      </c>
      <c r="E259" s="64" t="s">
        <v>92</v>
      </c>
      <c r="F259" s="65">
        <v>2</v>
      </c>
      <c r="G259" s="54"/>
      <c r="H259" s="54"/>
      <c r="I259" s="66">
        <v>4.3698179711449797E-4</v>
      </c>
    </row>
    <row r="260" spans="1:10" ht="24" customHeight="1" x14ac:dyDescent="0.25">
      <c r="A260" s="56" t="s">
        <v>583</v>
      </c>
      <c r="B260" s="57" t="s">
        <v>19</v>
      </c>
      <c r="C260" s="57"/>
      <c r="D260" s="58" t="s">
        <v>694</v>
      </c>
      <c r="E260" s="59"/>
      <c r="F260" s="60"/>
      <c r="G260" s="60"/>
      <c r="H260" s="61"/>
      <c r="I260" s="62">
        <v>7.6634646742779533E-2</v>
      </c>
      <c r="J260" s="20"/>
    </row>
    <row r="261" spans="1:10" ht="24" customHeight="1" x14ac:dyDescent="0.25">
      <c r="A261" s="5" t="s">
        <v>584</v>
      </c>
      <c r="B261" s="5" t="s">
        <v>112</v>
      </c>
      <c r="C261" s="5" t="s">
        <v>24</v>
      </c>
      <c r="D261" s="5" t="s">
        <v>113</v>
      </c>
      <c r="E261" s="6" t="s">
        <v>73</v>
      </c>
      <c r="F261" s="7">
        <v>131.76</v>
      </c>
      <c r="G261" s="8"/>
      <c r="H261" s="8"/>
      <c r="I261" s="9">
        <v>1.514405128985598E-2</v>
      </c>
    </row>
    <row r="262" spans="1:10" ht="39" customHeight="1" x14ac:dyDescent="0.25">
      <c r="A262" s="5" t="s">
        <v>585</v>
      </c>
      <c r="B262" s="5" t="s">
        <v>581</v>
      </c>
      <c r="C262" s="5" t="s">
        <v>24</v>
      </c>
      <c r="D262" s="5" t="s">
        <v>582</v>
      </c>
      <c r="E262" s="6" t="s">
        <v>92</v>
      </c>
      <c r="F262" s="7">
        <v>18</v>
      </c>
      <c r="G262" s="8"/>
      <c r="H262" s="8"/>
      <c r="I262" s="9">
        <v>1.1647263300460795E-2</v>
      </c>
    </row>
    <row r="263" spans="1:10" ht="51.9" customHeight="1" x14ac:dyDescent="0.25">
      <c r="A263" s="5" t="s">
        <v>586</v>
      </c>
      <c r="B263" s="5" t="s">
        <v>587</v>
      </c>
      <c r="C263" s="5" t="s">
        <v>24</v>
      </c>
      <c r="D263" s="5" t="s">
        <v>588</v>
      </c>
      <c r="E263" s="6" t="s">
        <v>92</v>
      </c>
      <c r="F263" s="7">
        <v>3</v>
      </c>
      <c r="G263" s="8"/>
      <c r="H263" s="8"/>
      <c r="I263" s="9">
        <v>1.0894873955920703E-3</v>
      </c>
    </row>
    <row r="264" spans="1:10" ht="39" customHeight="1" x14ac:dyDescent="0.25">
      <c r="A264" s="5" t="s">
        <v>589</v>
      </c>
      <c r="B264" s="5" t="s">
        <v>114</v>
      </c>
      <c r="C264" s="5" t="s">
        <v>24</v>
      </c>
      <c r="D264" s="5" t="s">
        <v>590</v>
      </c>
      <c r="E264" s="6" t="s">
        <v>26</v>
      </c>
      <c r="F264" s="7">
        <v>3.4020000000000001</v>
      </c>
      <c r="G264" s="8"/>
      <c r="H264" s="8"/>
      <c r="I264" s="9">
        <v>8.2649003912219966E-4</v>
      </c>
    </row>
    <row r="265" spans="1:10" ht="39" customHeight="1" x14ac:dyDescent="0.25">
      <c r="A265" s="5" t="s">
        <v>591</v>
      </c>
      <c r="B265" s="5" t="s">
        <v>116</v>
      </c>
      <c r="C265" s="5" t="s">
        <v>24</v>
      </c>
      <c r="D265" s="5" t="s">
        <v>117</v>
      </c>
      <c r="E265" s="6" t="s">
        <v>118</v>
      </c>
      <c r="F265" s="7">
        <v>14</v>
      </c>
      <c r="G265" s="8"/>
      <c r="H265" s="8"/>
      <c r="I265" s="9">
        <v>2.4458089112671679E-4</v>
      </c>
    </row>
    <row r="266" spans="1:10" ht="39" customHeight="1" x14ac:dyDescent="0.25">
      <c r="A266" s="5" t="s">
        <v>592</v>
      </c>
      <c r="B266" s="5" t="s">
        <v>119</v>
      </c>
      <c r="C266" s="5" t="s">
        <v>24</v>
      </c>
      <c r="D266" s="5" t="s">
        <v>120</v>
      </c>
      <c r="E266" s="6" t="s">
        <v>73</v>
      </c>
      <c r="F266" s="7">
        <v>0.35721000000000003</v>
      </c>
      <c r="G266" s="8"/>
      <c r="H266" s="8"/>
      <c r="I266" s="9">
        <v>2.5185795277967127E-4</v>
      </c>
    </row>
    <row r="267" spans="1:10" ht="39" customHeight="1" x14ac:dyDescent="0.25">
      <c r="A267" s="5" t="s">
        <v>593</v>
      </c>
      <c r="B267" s="5" t="s">
        <v>234</v>
      </c>
      <c r="C267" s="5" t="s">
        <v>24</v>
      </c>
      <c r="D267" s="5" t="s">
        <v>235</v>
      </c>
      <c r="E267" s="6" t="s">
        <v>33</v>
      </c>
      <c r="F267" s="7">
        <v>108</v>
      </c>
      <c r="G267" s="8"/>
      <c r="H267" s="8"/>
      <c r="I267" s="9">
        <v>3.6312665540363391E-3</v>
      </c>
    </row>
    <row r="268" spans="1:10" ht="39" customHeight="1" x14ac:dyDescent="0.25">
      <c r="A268" s="5" t="s">
        <v>594</v>
      </c>
      <c r="B268" s="5" t="s">
        <v>236</v>
      </c>
      <c r="C268" s="5" t="s">
        <v>24</v>
      </c>
      <c r="D268" s="5" t="s">
        <v>237</v>
      </c>
      <c r="E268" s="6" t="s">
        <v>33</v>
      </c>
      <c r="F268" s="7">
        <v>3</v>
      </c>
      <c r="G268" s="8"/>
      <c r="H268" s="8"/>
      <c r="I268" s="9">
        <v>1.2239275925970925E-4</v>
      </c>
    </row>
    <row r="269" spans="1:10" ht="39" customHeight="1" x14ac:dyDescent="0.25">
      <c r="A269" s="5" t="s">
        <v>595</v>
      </c>
      <c r="B269" s="5" t="s">
        <v>238</v>
      </c>
      <c r="C269" s="5" t="s">
        <v>24</v>
      </c>
      <c r="D269" s="5" t="s">
        <v>239</v>
      </c>
      <c r="E269" s="6" t="s">
        <v>33</v>
      </c>
      <c r="F269" s="7">
        <v>84</v>
      </c>
      <c r="G269" s="8"/>
      <c r="H269" s="8"/>
      <c r="I269" s="9">
        <v>2.7684551527095863E-3</v>
      </c>
    </row>
    <row r="270" spans="1:10" ht="39" customHeight="1" x14ac:dyDescent="0.25">
      <c r="A270" s="5" t="s">
        <v>596</v>
      </c>
      <c r="B270" s="5" t="s">
        <v>240</v>
      </c>
      <c r="C270" s="5" t="s">
        <v>24</v>
      </c>
      <c r="D270" s="5" t="s">
        <v>241</v>
      </c>
      <c r="E270" s="6" t="s">
        <v>33</v>
      </c>
      <c r="F270" s="7">
        <v>6</v>
      </c>
      <c r="G270" s="8"/>
      <c r="H270" s="8"/>
      <c r="I270" s="9">
        <v>1.6060692484675326E-4</v>
      </c>
    </row>
    <row r="271" spans="1:10" ht="51.9" customHeight="1" x14ac:dyDescent="0.25">
      <c r="A271" s="5" t="s">
        <v>597</v>
      </c>
      <c r="B271" s="5" t="s">
        <v>598</v>
      </c>
      <c r="C271" s="5" t="s">
        <v>24</v>
      </c>
      <c r="D271" s="5" t="s">
        <v>599</v>
      </c>
      <c r="E271" s="6" t="s">
        <v>92</v>
      </c>
      <c r="F271" s="7">
        <v>5</v>
      </c>
      <c r="G271" s="8"/>
      <c r="H271" s="8"/>
      <c r="I271" s="9">
        <v>1.7201490198987351E-4</v>
      </c>
    </row>
    <row r="272" spans="1:10" ht="51.9" customHeight="1" x14ac:dyDescent="0.25">
      <c r="A272" s="5" t="s">
        <v>600</v>
      </c>
      <c r="B272" s="5" t="s">
        <v>250</v>
      </c>
      <c r="C272" s="5" t="s">
        <v>24</v>
      </c>
      <c r="D272" s="5" t="s">
        <v>251</v>
      </c>
      <c r="E272" s="6" t="s">
        <v>92</v>
      </c>
      <c r="F272" s="7">
        <v>6</v>
      </c>
      <c r="G272" s="8"/>
      <c r="H272" s="8"/>
      <c r="I272" s="9">
        <v>1.1717476074581569E-4</v>
      </c>
    </row>
    <row r="273" spans="1:10" ht="51.9" customHeight="1" x14ac:dyDescent="0.25">
      <c r="A273" s="5" t="s">
        <v>601</v>
      </c>
      <c r="B273" s="5" t="s">
        <v>242</v>
      </c>
      <c r="C273" s="5" t="s">
        <v>24</v>
      </c>
      <c r="D273" s="5" t="s">
        <v>243</v>
      </c>
      <c r="E273" s="6" t="s">
        <v>92</v>
      </c>
      <c r="F273" s="7">
        <v>10</v>
      </c>
      <c r="G273" s="8"/>
      <c r="H273" s="8"/>
      <c r="I273" s="9">
        <v>4.8599005766655713E-4</v>
      </c>
    </row>
    <row r="274" spans="1:10" ht="51.9" customHeight="1" x14ac:dyDescent="0.25">
      <c r="A274" s="5" t="s">
        <v>602</v>
      </c>
      <c r="B274" s="5" t="s">
        <v>603</v>
      </c>
      <c r="C274" s="5" t="s">
        <v>24</v>
      </c>
      <c r="D274" s="5" t="s">
        <v>604</v>
      </c>
      <c r="E274" s="6" t="s">
        <v>92</v>
      </c>
      <c r="F274" s="7">
        <v>2</v>
      </c>
      <c r="G274" s="8"/>
      <c r="H274" s="8"/>
      <c r="I274" s="9">
        <v>7.4647049720619665E-3</v>
      </c>
    </row>
    <row r="275" spans="1:10" ht="51.9" customHeight="1" x14ac:dyDescent="0.25">
      <c r="A275" s="5" t="s">
        <v>605</v>
      </c>
      <c r="B275" s="5" t="s">
        <v>606</v>
      </c>
      <c r="C275" s="5" t="s">
        <v>24</v>
      </c>
      <c r="D275" s="5" t="s">
        <v>607</v>
      </c>
      <c r="E275" s="6" t="s">
        <v>92</v>
      </c>
      <c r="F275" s="7">
        <v>2</v>
      </c>
      <c r="G275" s="8"/>
      <c r="H275" s="8"/>
      <c r="I275" s="9">
        <v>1.0094422752519795E-2</v>
      </c>
    </row>
    <row r="276" spans="1:10" ht="51.9" customHeight="1" x14ac:dyDescent="0.25">
      <c r="A276" s="5" t="s">
        <v>608</v>
      </c>
      <c r="B276" s="5" t="s">
        <v>609</v>
      </c>
      <c r="C276" s="5" t="s">
        <v>24</v>
      </c>
      <c r="D276" s="5" t="s">
        <v>610</v>
      </c>
      <c r="E276" s="6" t="s">
        <v>92</v>
      </c>
      <c r="F276" s="7">
        <v>2</v>
      </c>
      <c r="G276" s="8"/>
      <c r="H276" s="8"/>
      <c r="I276" s="9">
        <v>2.2413887038005703E-2</v>
      </c>
    </row>
    <row r="277" spans="1:10" s="19" customFormat="1" ht="51.9" customHeight="1" x14ac:dyDescent="0.25">
      <c r="A277" s="35">
        <v>9</v>
      </c>
      <c r="B277" s="36" t="s">
        <v>19</v>
      </c>
      <c r="C277" s="36"/>
      <c r="D277" s="37" t="s">
        <v>660</v>
      </c>
      <c r="E277" s="38"/>
      <c r="F277" s="39"/>
      <c r="G277" s="39"/>
      <c r="H277" s="40"/>
      <c r="I277" s="41"/>
      <c r="J277" s="20"/>
    </row>
    <row r="278" spans="1:10" s="19" customFormat="1" ht="51.9" customHeight="1" x14ac:dyDescent="0.25">
      <c r="A278" s="25"/>
      <c r="B278" s="25" t="s">
        <v>19</v>
      </c>
      <c r="C278" s="25"/>
      <c r="D278" s="25" t="s">
        <v>52</v>
      </c>
      <c r="E278" s="26"/>
      <c r="F278" s="27"/>
      <c r="G278" s="27"/>
      <c r="H278" s="28"/>
      <c r="I278" s="28"/>
    </row>
    <row r="279" spans="1:10" s="19" customFormat="1" ht="51.9" customHeight="1" x14ac:dyDescent="0.25">
      <c r="A279" s="29" t="s">
        <v>661</v>
      </c>
      <c r="B279" s="29" t="s">
        <v>45</v>
      </c>
      <c r="C279" s="29" t="s">
        <v>24</v>
      </c>
      <c r="D279" s="29" t="s">
        <v>46</v>
      </c>
      <c r="E279" s="30" t="s">
        <v>47</v>
      </c>
      <c r="F279" s="31">
        <v>103</v>
      </c>
      <c r="G279" s="32"/>
      <c r="H279" s="32"/>
      <c r="I279" s="32"/>
    </row>
    <row r="280" spans="1:10" s="19" customFormat="1" ht="51.9" customHeight="1" x14ac:dyDescent="0.25">
      <c r="A280" s="29" t="s">
        <v>662</v>
      </c>
      <c r="B280" s="29" t="s">
        <v>54</v>
      </c>
      <c r="C280" s="29" t="s">
        <v>24</v>
      </c>
      <c r="D280" s="29" t="s">
        <v>55</v>
      </c>
      <c r="E280" s="30" t="s">
        <v>56</v>
      </c>
      <c r="F280" s="31">
        <v>3</v>
      </c>
      <c r="G280" s="32"/>
      <c r="H280" s="32"/>
      <c r="I280" s="32"/>
    </row>
    <row r="281" spans="1:10" s="19" customFormat="1" ht="51.9" customHeight="1" x14ac:dyDescent="0.25">
      <c r="A281" s="25"/>
      <c r="B281" s="25" t="s">
        <v>19</v>
      </c>
      <c r="C281" s="25"/>
      <c r="D281" s="25" t="s">
        <v>615</v>
      </c>
      <c r="E281" s="26"/>
      <c r="F281" s="27"/>
      <c r="G281" s="27"/>
      <c r="H281" s="28"/>
      <c r="I281" s="28"/>
    </row>
    <row r="282" spans="1:10" s="19" customFormat="1" ht="51.9" customHeight="1" x14ac:dyDescent="0.25">
      <c r="A282" s="29" t="s">
        <v>663</v>
      </c>
      <c r="B282" s="29" t="s">
        <v>616</v>
      </c>
      <c r="C282" s="29" t="s">
        <v>617</v>
      </c>
      <c r="D282" s="29" t="s">
        <v>618</v>
      </c>
      <c r="E282" s="30" t="s">
        <v>619</v>
      </c>
      <c r="F282" s="31">
        <v>1</v>
      </c>
      <c r="G282" s="32"/>
      <c r="H282" s="32"/>
      <c r="I282" s="32"/>
    </row>
    <row r="283" spans="1:10" s="19" customFormat="1" ht="51.9" customHeight="1" x14ac:dyDescent="0.25">
      <c r="A283" s="29" t="s">
        <v>664</v>
      </c>
      <c r="B283" s="29" t="s">
        <v>23</v>
      </c>
      <c r="C283" s="29" t="s">
        <v>24</v>
      </c>
      <c r="D283" s="29" t="s">
        <v>25</v>
      </c>
      <c r="E283" s="30" t="s">
        <v>26</v>
      </c>
      <c r="F283" s="31">
        <v>9.68</v>
      </c>
      <c r="G283" s="32"/>
      <c r="H283" s="32"/>
      <c r="I283" s="32"/>
    </row>
    <row r="284" spans="1:10" s="19" customFormat="1" ht="51.9" customHeight="1" x14ac:dyDescent="0.25">
      <c r="A284" s="29" t="s">
        <v>665</v>
      </c>
      <c r="B284" s="29" t="s">
        <v>28</v>
      </c>
      <c r="C284" s="29" t="s">
        <v>24</v>
      </c>
      <c r="D284" s="29" t="s">
        <v>29</v>
      </c>
      <c r="E284" s="30" t="s">
        <v>26</v>
      </c>
      <c r="F284" s="31">
        <v>5</v>
      </c>
      <c r="G284" s="32"/>
      <c r="H284" s="32"/>
      <c r="I284" s="32"/>
    </row>
    <row r="285" spans="1:10" s="19" customFormat="1" ht="51.9" customHeight="1" x14ac:dyDescent="0.25">
      <c r="A285" s="29" t="s">
        <v>666</v>
      </c>
      <c r="B285" s="29" t="s">
        <v>620</v>
      </c>
      <c r="C285" s="29" t="s">
        <v>24</v>
      </c>
      <c r="D285" s="29" t="s">
        <v>621</v>
      </c>
      <c r="E285" s="30" t="s">
        <v>61</v>
      </c>
      <c r="F285" s="31">
        <v>220</v>
      </c>
      <c r="G285" s="32"/>
      <c r="H285" s="32"/>
      <c r="I285" s="32"/>
    </row>
    <row r="286" spans="1:10" s="19" customFormat="1" ht="51.9" customHeight="1" x14ac:dyDescent="0.25">
      <c r="A286" s="25"/>
      <c r="B286" s="25" t="s">
        <v>19</v>
      </c>
      <c r="C286" s="25"/>
      <c r="D286" s="67" t="s">
        <v>622</v>
      </c>
      <c r="E286" s="26"/>
      <c r="F286" s="27"/>
      <c r="G286" s="27"/>
      <c r="H286" s="28"/>
      <c r="I286" s="28"/>
    </row>
    <row r="287" spans="1:10" s="19" customFormat="1" ht="51.9" customHeight="1" x14ac:dyDescent="0.25">
      <c r="A287" s="68" t="s">
        <v>667</v>
      </c>
      <c r="B287" s="68" t="s">
        <v>45</v>
      </c>
      <c r="C287" s="68" t="s">
        <v>24</v>
      </c>
      <c r="D287" s="68" t="s">
        <v>46</v>
      </c>
      <c r="E287" s="69" t="s">
        <v>47</v>
      </c>
      <c r="F287" s="70">
        <v>88</v>
      </c>
      <c r="G287" s="71"/>
      <c r="H287" s="71"/>
      <c r="I287" s="32"/>
    </row>
    <row r="288" spans="1:10" s="19" customFormat="1" ht="51.9" customHeight="1" x14ac:dyDescent="0.25">
      <c r="A288" s="68" t="s">
        <v>668</v>
      </c>
      <c r="B288" s="68" t="s">
        <v>49</v>
      </c>
      <c r="C288" s="68" t="s">
        <v>24</v>
      </c>
      <c r="D288" s="68" t="s">
        <v>50</v>
      </c>
      <c r="E288" s="69" t="s">
        <v>47</v>
      </c>
      <c r="F288" s="70">
        <v>88</v>
      </c>
      <c r="G288" s="71"/>
      <c r="H288" s="71"/>
      <c r="I288" s="32"/>
    </row>
    <row r="289" spans="1:9" s="19" customFormat="1" ht="51.9" customHeight="1" x14ac:dyDescent="0.25">
      <c r="A289" s="25"/>
      <c r="B289" s="25" t="s">
        <v>19</v>
      </c>
      <c r="C289" s="25"/>
      <c r="D289" s="25" t="s">
        <v>623</v>
      </c>
      <c r="E289" s="26"/>
      <c r="F289" s="27">
        <v>1</v>
      </c>
      <c r="G289" s="27"/>
      <c r="H289" s="28"/>
      <c r="I289" s="28"/>
    </row>
    <row r="290" spans="1:9" s="19" customFormat="1" ht="51.9" customHeight="1" x14ac:dyDescent="0.25">
      <c r="A290" s="29" t="s">
        <v>669</v>
      </c>
      <c r="B290" s="29" t="s">
        <v>624</v>
      </c>
      <c r="C290" s="29" t="s">
        <v>24</v>
      </c>
      <c r="D290" s="29" t="s">
        <v>625</v>
      </c>
      <c r="E290" s="30" t="s">
        <v>73</v>
      </c>
      <c r="F290" s="31">
        <v>38.4</v>
      </c>
      <c r="G290" s="32"/>
      <c r="H290" s="32"/>
      <c r="I290" s="32"/>
    </row>
    <row r="291" spans="1:9" s="19" customFormat="1" ht="51.9" customHeight="1" x14ac:dyDescent="0.25">
      <c r="A291" s="29" t="s">
        <v>670</v>
      </c>
      <c r="B291" s="29" t="s">
        <v>626</v>
      </c>
      <c r="C291" s="29" t="s">
        <v>98</v>
      </c>
      <c r="D291" s="29" t="s">
        <v>627</v>
      </c>
      <c r="E291" s="30" t="s">
        <v>92</v>
      </c>
      <c r="F291" s="31">
        <v>1</v>
      </c>
      <c r="G291" s="32"/>
      <c r="H291" s="32"/>
      <c r="I291" s="32"/>
    </row>
    <row r="292" spans="1:9" s="19" customFormat="1" ht="51.9" customHeight="1" x14ac:dyDescent="0.25">
      <c r="A292" s="29" t="s">
        <v>671</v>
      </c>
      <c r="B292" s="29" t="s">
        <v>628</v>
      </c>
      <c r="C292" s="29" t="s">
        <v>24</v>
      </c>
      <c r="D292" s="29" t="s">
        <v>629</v>
      </c>
      <c r="E292" s="30" t="s">
        <v>73</v>
      </c>
      <c r="F292" s="31">
        <v>1.42</v>
      </c>
      <c r="G292" s="32"/>
      <c r="H292" s="32"/>
      <c r="I292" s="32"/>
    </row>
    <row r="293" spans="1:9" s="19" customFormat="1" ht="51.9" customHeight="1" x14ac:dyDescent="0.25">
      <c r="A293" s="29" t="s">
        <v>672</v>
      </c>
      <c r="B293" s="29" t="s">
        <v>630</v>
      </c>
      <c r="C293" s="29" t="s">
        <v>24</v>
      </c>
      <c r="D293" s="29" t="s">
        <v>631</v>
      </c>
      <c r="E293" s="30" t="s">
        <v>26</v>
      </c>
      <c r="F293" s="31">
        <v>22.8</v>
      </c>
      <c r="G293" s="32"/>
      <c r="H293" s="32"/>
      <c r="I293" s="32"/>
    </row>
    <row r="294" spans="1:9" s="19" customFormat="1" ht="51.9" customHeight="1" x14ac:dyDescent="0.25">
      <c r="A294" s="29" t="s">
        <v>673</v>
      </c>
      <c r="B294" s="29" t="s">
        <v>632</v>
      </c>
      <c r="C294" s="29" t="s">
        <v>24</v>
      </c>
      <c r="D294" s="29" t="s">
        <v>633</v>
      </c>
      <c r="E294" s="30" t="s">
        <v>118</v>
      </c>
      <c r="F294" s="31">
        <v>684</v>
      </c>
      <c r="G294" s="32"/>
      <c r="H294" s="32"/>
      <c r="I294" s="32"/>
    </row>
    <row r="295" spans="1:9" s="19" customFormat="1" ht="51.9" customHeight="1" x14ac:dyDescent="0.25">
      <c r="A295" s="29" t="s">
        <v>674</v>
      </c>
      <c r="B295" s="29" t="s">
        <v>634</v>
      </c>
      <c r="C295" s="29" t="s">
        <v>24</v>
      </c>
      <c r="D295" s="29" t="s">
        <v>635</v>
      </c>
      <c r="E295" s="30" t="s">
        <v>73</v>
      </c>
      <c r="F295" s="31">
        <v>6.84</v>
      </c>
      <c r="G295" s="32"/>
      <c r="H295" s="32"/>
      <c r="I295" s="32"/>
    </row>
    <row r="296" spans="1:9" s="19" customFormat="1" ht="51.9" customHeight="1" x14ac:dyDescent="0.25">
      <c r="A296" s="29" t="s">
        <v>675</v>
      </c>
      <c r="B296" s="29" t="s">
        <v>636</v>
      </c>
      <c r="C296" s="29" t="s">
        <v>24</v>
      </c>
      <c r="D296" s="29" t="s">
        <v>637</v>
      </c>
      <c r="E296" s="30" t="s">
        <v>73</v>
      </c>
      <c r="F296" s="31">
        <v>6.84</v>
      </c>
      <c r="G296" s="32"/>
      <c r="H296" s="32"/>
      <c r="I296" s="32"/>
    </row>
    <row r="297" spans="1:9" s="19" customFormat="1" ht="51.9" customHeight="1" x14ac:dyDescent="0.25">
      <c r="A297" s="29" t="s">
        <v>676</v>
      </c>
      <c r="B297" s="29" t="s">
        <v>638</v>
      </c>
      <c r="C297" s="29" t="s">
        <v>24</v>
      </c>
      <c r="D297" s="29" t="s">
        <v>639</v>
      </c>
      <c r="E297" s="30" t="s">
        <v>640</v>
      </c>
      <c r="F297" s="31">
        <v>1066</v>
      </c>
      <c r="G297" s="32"/>
      <c r="H297" s="32"/>
      <c r="I297" s="32"/>
    </row>
    <row r="298" spans="1:9" s="19" customFormat="1" ht="51.9" customHeight="1" x14ac:dyDescent="0.25">
      <c r="A298" s="29" t="s">
        <v>677</v>
      </c>
      <c r="B298" s="29" t="s">
        <v>641</v>
      </c>
      <c r="C298" s="29" t="s">
        <v>24</v>
      </c>
      <c r="D298" s="29" t="s">
        <v>642</v>
      </c>
      <c r="E298" s="30" t="s">
        <v>73</v>
      </c>
      <c r="F298" s="31">
        <v>31.64</v>
      </c>
      <c r="G298" s="32"/>
      <c r="H298" s="32"/>
      <c r="I298" s="32"/>
    </row>
    <row r="299" spans="1:9" s="19" customFormat="1" ht="51.9" customHeight="1" x14ac:dyDescent="0.25">
      <c r="A299" s="25"/>
      <c r="B299" s="25" t="s">
        <v>19</v>
      </c>
      <c r="C299" s="25"/>
      <c r="D299" s="25" t="s">
        <v>643</v>
      </c>
      <c r="E299" s="26"/>
      <c r="F299" s="27"/>
      <c r="G299" s="27"/>
      <c r="H299" s="28"/>
      <c r="I299" s="28"/>
    </row>
    <row r="300" spans="1:9" s="19" customFormat="1" ht="51.9" customHeight="1" x14ac:dyDescent="0.25">
      <c r="A300" s="29" t="s">
        <v>678</v>
      </c>
      <c r="B300" s="29" t="s">
        <v>630</v>
      </c>
      <c r="C300" s="29" t="s">
        <v>24</v>
      </c>
      <c r="D300" s="29" t="s">
        <v>631</v>
      </c>
      <c r="E300" s="30" t="s">
        <v>26</v>
      </c>
      <c r="F300" s="31">
        <v>32.4</v>
      </c>
      <c r="G300" s="32"/>
      <c r="H300" s="32"/>
      <c r="I300" s="32"/>
    </row>
    <row r="301" spans="1:9" s="19" customFormat="1" ht="51.9" customHeight="1" x14ac:dyDescent="0.25">
      <c r="A301" s="29" t="s">
        <v>679</v>
      </c>
      <c r="B301" s="29" t="s">
        <v>644</v>
      </c>
      <c r="C301" s="29" t="s">
        <v>24</v>
      </c>
      <c r="D301" s="29" t="s">
        <v>645</v>
      </c>
      <c r="E301" s="30" t="s">
        <v>33</v>
      </c>
      <c r="F301" s="31">
        <v>48</v>
      </c>
      <c r="G301" s="32"/>
      <c r="H301" s="32"/>
      <c r="I301" s="32"/>
    </row>
    <row r="302" spans="1:9" s="19" customFormat="1" ht="51.9" customHeight="1" x14ac:dyDescent="0.25">
      <c r="A302" s="29" t="s">
        <v>680</v>
      </c>
      <c r="B302" s="29" t="s">
        <v>632</v>
      </c>
      <c r="C302" s="29" t="s">
        <v>24</v>
      </c>
      <c r="D302" s="29" t="s">
        <v>633</v>
      </c>
      <c r="E302" s="30" t="s">
        <v>118</v>
      </c>
      <c r="F302" s="31">
        <v>504</v>
      </c>
      <c r="G302" s="32"/>
      <c r="H302" s="32"/>
      <c r="I302" s="32"/>
    </row>
    <row r="303" spans="1:9" s="19" customFormat="1" ht="51.9" customHeight="1" x14ac:dyDescent="0.25">
      <c r="A303" s="29" t="s">
        <v>681</v>
      </c>
      <c r="B303" s="29" t="s">
        <v>634</v>
      </c>
      <c r="C303" s="29" t="s">
        <v>24</v>
      </c>
      <c r="D303" s="29" t="s">
        <v>635</v>
      </c>
      <c r="E303" s="30" t="s">
        <v>73</v>
      </c>
      <c r="F303" s="31">
        <v>5.04</v>
      </c>
      <c r="G303" s="32"/>
      <c r="H303" s="32"/>
      <c r="I303" s="32"/>
    </row>
    <row r="304" spans="1:9" s="19" customFormat="1" ht="51.9" customHeight="1" x14ac:dyDescent="0.25">
      <c r="A304" s="29" t="s">
        <v>682</v>
      </c>
      <c r="B304" s="29" t="s">
        <v>636</v>
      </c>
      <c r="C304" s="29" t="s">
        <v>24</v>
      </c>
      <c r="D304" s="29" t="s">
        <v>637</v>
      </c>
      <c r="E304" s="30" t="s">
        <v>73</v>
      </c>
      <c r="F304" s="31">
        <v>5.04</v>
      </c>
      <c r="G304" s="32"/>
      <c r="H304" s="32"/>
      <c r="I304" s="32"/>
    </row>
    <row r="305" spans="1:11" s="19" customFormat="1" ht="51.9" customHeight="1" x14ac:dyDescent="0.25">
      <c r="A305" s="29" t="s">
        <v>683</v>
      </c>
      <c r="B305" s="29" t="s">
        <v>638</v>
      </c>
      <c r="C305" s="29" t="s">
        <v>24</v>
      </c>
      <c r="D305" s="29" t="s">
        <v>639</v>
      </c>
      <c r="E305" s="30" t="s">
        <v>640</v>
      </c>
      <c r="F305" s="31">
        <v>393</v>
      </c>
      <c r="G305" s="32"/>
      <c r="H305" s="32"/>
      <c r="I305" s="32"/>
    </row>
    <row r="306" spans="1:11" s="19" customFormat="1" ht="51.9" customHeight="1" x14ac:dyDescent="0.25">
      <c r="A306" s="25"/>
      <c r="B306" s="25" t="s">
        <v>19</v>
      </c>
      <c r="C306" s="25"/>
      <c r="D306" s="25" t="s">
        <v>646</v>
      </c>
      <c r="E306" s="26"/>
      <c r="F306" s="27"/>
      <c r="G306" s="27"/>
      <c r="H306" s="28"/>
      <c r="I306" s="28"/>
    </row>
    <row r="307" spans="1:11" s="19" customFormat="1" ht="51.9" customHeight="1" x14ac:dyDescent="0.25">
      <c r="A307" s="29" t="s">
        <v>684</v>
      </c>
      <c r="B307" s="29" t="s">
        <v>647</v>
      </c>
      <c r="C307" s="29" t="s">
        <v>24</v>
      </c>
      <c r="D307" s="29" t="s">
        <v>648</v>
      </c>
      <c r="E307" s="30" t="s">
        <v>26</v>
      </c>
      <c r="F307" s="31">
        <v>28.8</v>
      </c>
      <c r="G307" s="32"/>
      <c r="H307" s="32"/>
      <c r="I307" s="32"/>
    </row>
    <row r="308" spans="1:11" s="19" customFormat="1" ht="51.9" customHeight="1" x14ac:dyDescent="0.25">
      <c r="A308" s="29" t="s">
        <v>685</v>
      </c>
      <c r="B308" s="29" t="s">
        <v>649</v>
      </c>
      <c r="C308" s="29" t="s">
        <v>24</v>
      </c>
      <c r="D308" s="29" t="s">
        <v>650</v>
      </c>
      <c r="E308" s="30" t="s">
        <v>26</v>
      </c>
      <c r="F308" s="31">
        <v>28.8</v>
      </c>
      <c r="G308" s="32"/>
      <c r="H308" s="32"/>
      <c r="I308" s="32"/>
    </row>
    <row r="309" spans="1:11" s="19" customFormat="1" ht="51.9" customHeight="1" x14ac:dyDescent="0.25">
      <c r="A309" s="29" t="s">
        <v>686</v>
      </c>
      <c r="B309" s="29" t="s">
        <v>651</v>
      </c>
      <c r="C309" s="29" t="s">
        <v>24</v>
      </c>
      <c r="D309" s="29" t="s">
        <v>652</v>
      </c>
      <c r="E309" s="30" t="s">
        <v>47</v>
      </c>
      <c r="F309" s="31">
        <v>44</v>
      </c>
      <c r="G309" s="32"/>
      <c r="H309" s="32"/>
      <c r="I309" s="32"/>
    </row>
    <row r="310" spans="1:11" s="19" customFormat="1" ht="51.9" customHeight="1" x14ac:dyDescent="0.25">
      <c r="A310" s="29" t="s">
        <v>687</v>
      </c>
      <c r="B310" s="29" t="s">
        <v>653</v>
      </c>
      <c r="C310" s="29" t="s">
        <v>24</v>
      </c>
      <c r="D310" s="29" t="s">
        <v>654</v>
      </c>
      <c r="E310" s="30" t="s">
        <v>47</v>
      </c>
      <c r="F310" s="31">
        <v>44</v>
      </c>
      <c r="G310" s="32"/>
      <c r="H310" s="32"/>
      <c r="I310" s="32"/>
    </row>
    <row r="311" spans="1:11" s="19" customFormat="1" ht="51.9" customHeight="1" x14ac:dyDescent="0.25">
      <c r="A311" s="25"/>
      <c r="B311" s="25" t="s">
        <v>19</v>
      </c>
      <c r="C311" s="25"/>
      <c r="D311" s="25" t="s">
        <v>655</v>
      </c>
      <c r="E311" s="26"/>
      <c r="F311" s="27"/>
      <c r="G311" s="27"/>
      <c r="H311" s="28"/>
      <c r="I311" s="28"/>
    </row>
    <row r="312" spans="1:11" s="19" customFormat="1" ht="51.9" customHeight="1" x14ac:dyDescent="0.25">
      <c r="A312" s="29" t="s">
        <v>688</v>
      </c>
      <c r="B312" s="29" t="s">
        <v>656</v>
      </c>
      <c r="C312" s="29" t="s">
        <v>24</v>
      </c>
      <c r="D312" s="29" t="s">
        <v>657</v>
      </c>
      <c r="E312" s="30" t="s">
        <v>26</v>
      </c>
      <c r="F312" s="31">
        <v>20.399999999999999</v>
      </c>
      <c r="G312" s="32"/>
      <c r="H312" s="32"/>
      <c r="I312" s="32"/>
    </row>
    <row r="313" spans="1:11" s="19" customFormat="1" ht="51.9" customHeight="1" x14ac:dyDescent="0.25">
      <c r="A313" s="29" t="s">
        <v>689</v>
      </c>
      <c r="B313" s="29" t="s">
        <v>298</v>
      </c>
      <c r="C313" s="29" t="s">
        <v>24</v>
      </c>
      <c r="D313" s="29" t="s">
        <v>299</v>
      </c>
      <c r="E313" s="30" t="s">
        <v>73</v>
      </c>
      <c r="F313" s="31">
        <v>29</v>
      </c>
      <c r="G313" s="32"/>
      <c r="H313" s="32"/>
      <c r="I313" s="32"/>
    </row>
    <row r="314" spans="1:11" s="19" customFormat="1" ht="51.9" customHeight="1" x14ac:dyDescent="0.25">
      <c r="A314" s="29" t="s">
        <v>690</v>
      </c>
      <c r="B314" s="29" t="s">
        <v>658</v>
      </c>
      <c r="C314" s="29" t="s">
        <v>24</v>
      </c>
      <c r="D314" s="29" t="s">
        <v>659</v>
      </c>
      <c r="E314" s="30" t="s">
        <v>118</v>
      </c>
      <c r="F314" s="31">
        <v>452</v>
      </c>
      <c r="G314" s="32"/>
      <c r="H314" s="32"/>
      <c r="I314" s="32"/>
    </row>
    <row r="315" spans="1:11" s="19" customFormat="1" ht="51.9" customHeight="1" x14ac:dyDescent="0.25">
      <c r="A315" s="29" t="s">
        <v>691</v>
      </c>
      <c r="B315" s="29" t="s">
        <v>634</v>
      </c>
      <c r="C315" s="29" t="s">
        <v>24</v>
      </c>
      <c r="D315" s="29" t="s">
        <v>635</v>
      </c>
      <c r="E315" s="30" t="s">
        <v>73</v>
      </c>
      <c r="F315" s="31">
        <v>4.5199999999999996</v>
      </c>
      <c r="G315" s="32"/>
      <c r="H315" s="32"/>
      <c r="I315" s="32"/>
    </row>
    <row r="316" spans="1:11" s="19" customFormat="1" ht="51.9" customHeight="1" x14ac:dyDescent="0.25">
      <c r="A316" s="29" t="s">
        <v>692</v>
      </c>
      <c r="B316" s="29" t="s">
        <v>636</v>
      </c>
      <c r="C316" s="29" t="s">
        <v>24</v>
      </c>
      <c r="D316" s="29" t="s">
        <v>637</v>
      </c>
      <c r="E316" s="30" t="s">
        <v>73</v>
      </c>
      <c r="F316" s="31">
        <v>4.5199999999999996</v>
      </c>
      <c r="G316" s="32"/>
      <c r="H316" s="32"/>
      <c r="I316" s="32"/>
      <c r="J316" s="20"/>
    </row>
    <row r="317" spans="1:11" s="19" customFormat="1" ht="51.9" customHeight="1" x14ac:dyDescent="0.25">
      <c r="A317" s="29" t="s">
        <v>693</v>
      </c>
      <c r="B317" s="29" t="s">
        <v>638</v>
      </c>
      <c r="C317" s="29" t="s">
        <v>24</v>
      </c>
      <c r="D317" s="29" t="s">
        <v>639</v>
      </c>
      <c r="E317" s="30" t="s">
        <v>640</v>
      </c>
      <c r="F317" s="31">
        <v>352.5</v>
      </c>
      <c r="G317" s="32"/>
      <c r="H317" s="32"/>
      <c r="I317" s="32"/>
      <c r="J317" s="20"/>
    </row>
    <row r="318" spans="1:11" s="19" customFormat="1" ht="51.9" customHeight="1" x14ac:dyDescent="0.25">
      <c r="A318" s="21"/>
      <c r="B318" s="21"/>
      <c r="C318" s="21"/>
      <c r="D318" s="21"/>
      <c r="E318" s="22"/>
      <c r="F318" s="23"/>
      <c r="G318" s="24"/>
      <c r="H318" s="24"/>
      <c r="I318" s="33">
        <f>SUM(I278:I317)*0.5</f>
        <v>0</v>
      </c>
    </row>
    <row r="319" spans="1:11" x14ac:dyDescent="0.25">
      <c r="A319" s="18"/>
      <c r="B319" s="18"/>
      <c r="C319" s="18"/>
      <c r="D319" s="18"/>
      <c r="E319" s="18"/>
      <c r="F319" s="18"/>
      <c r="G319" s="18"/>
      <c r="H319" s="34"/>
      <c r="I319" s="18"/>
    </row>
    <row r="320" spans="1:11" x14ac:dyDescent="0.25">
      <c r="A320" s="124"/>
      <c r="B320" s="124"/>
      <c r="C320" s="124"/>
      <c r="D320" s="17"/>
      <c r="E320" s="123" t="s">
        <v>611</v>
      </c>
      <c r="F320" s="124"/>
      <c r="G320" s="125">
        <f>SUM(H5:H317)*0.5</f>
        <v>0</v>
      </c>
      <c r="H320" s="124"/>
      <c r="I320" s="124"/>
      <c r="J320" s="20"/>
      <c r="K320" s="20"/>
    </row>
    <row r="321" spans="1:12" x14ac:dyDescent="0.25">
      <c r="A321" s="124"/>
      <c r="B321" s="124"/>
      <c r="C321" s="124"/>
      <c r="D321" s="17"/>
      <c r="E321" s="123" t="s">
        <v>612</v>
      </c>
      <c r="F321" s="124"/>
      <c r="G321" s="125">
        <f>G320*0.25</f>
        <v>0</v>
      </c>
      <c r="H321" s="124"/>
      <c r="I321" s="124"/>
      <c r="K321" s="20"/>
      <c r="L321" s="20"/>
    </row>
    <row r="322" spans="1:12" x14ac:dyDescent="0.25">
      <c r="A322" s="124"/>
      <c r="B322" s="124"/>
      <c r="C322" s="124"/>
      <c r="D322" s="17"/>
      <c r="E322" s="123" t="s">
        <v>613</v>
      </c>
      <c r="F322" s="124"/>
      <c r="G322" s="125">
        <f>SUM(G320:I321)</f>
        <v>0</v>
      </c>
      <c r="H322" s="124"/>
      <c r="I322" s="124"/>
      <c r="K322" s="20"/>
    </row>
    <row r="323" spans="1:12" ht="60" customHeight="1" x14ac:dyDescent="0.25">
      <c r="A323" s="16"/>
      <c r="B323" s="16"/>
      <c r="C323" s="16"/>
      <c r="D323" s="16"/>
      <c r="E323" s="16"/>
      <c r="F323" s="16"/>
      <c r="G323" s="16"/>
      <c r="H323" s="16"/>
      <c r="I323" s="16"/>
    </row>
    <row r="324" spans="1:12" ht="69.900000000000006" customHeight="1" x14ac:dyDescent="0.25">
      <c r="A324" s="126" t="s">
        <v>614</v>
      </c>
      <c r="B324" s="127"/>
      <c r="C324" s="127"/>
      <c r="D324" s="127"/>
      <c r="E324" s="127"/>
      <c r="F324" s="127"/>
      <c r="G324" s="127"/>
      <c r="H324" s="127"/>
      <c r="I324" s="127"/>
    </row>
  </sheetData>
  <mergeCells count="17">
    <mergeCell ref="A322:C322"/>
    <mergeCell ref="E322:F322"/>
    <mergeCell ref="G322:I322"/>
    <mergeCell ref="A324:I324"/>
    <mergeCell ref="A3:I3"/>
    <mergeCell ref="A320:C320"/>
    <mergeCell ref="E320:F320"/>
    <mergeCell ref="G320:I320"/>
    <mergeCell ref="A321:C321"/>
    <mergeCell ref="E321:F321"/>
    <mergeCell ref="G321:I321"/>
    <mergeCell ref="E1:F1"/>
    <mergeCell ref="G1:H1"/>
    <mergeCell ref="I1"/>
    <mergeCell ref="E2:F2"/>
    <mergeCell ref="G2:H2"/>
    <mergeCell ref="I2"/>
  </mergeCells>
  <pageMargins left="0.5" right="0.5" top="1" bottom="1" header="0.5" footer="0.5"/>
  <pageSetup paperSize="9" fitToHeight="0" orientation="landscape"/>
  <headerFooter>
    <oddHeader>&amp;L &amp;CInstituto Chico Mendes de Conservação da Biodiversidade
CNPJ: 08.829.974/0006-07 &amp;R</oddHeader>
    <oddFooter>&amp;L &amp;C  -  -  / RJ
 / edisonwilson59@gmail.com &amp;R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05"/>
  <sheetViews>
    <sheetView workbookViewId="0">
      <selection activeCell="A86" sqref="A86:XFD86"/>
    </sheetView>
  </sheetViews>
  <sheetFormatPr defaultColWidth="9" defaultRowHeight="13.8" x14ac:dyDescent="0.25"/>
  <cols>
    <col min="1" max="2" width="10" style="43" bestFit="1" customWidth="1"/>
    <col min="3" max="3" width="13.19921875" style="43" bestFit="1" customWidth="1"/>
    <col min="4" max="4" width="60" style="43" bestFit="1" customWidth="1"/>
    <col min="5" max="5" width="8" style="43" bestFit="1" customWidth="1"/>
    <col min="6" max="6" width="14.3984375" style="43" customWidth="1"/>
    <col min="7" max="7" width="13" style="43" bestFit="1" customWidth="1"/>
    <col min="8" max="16384" width="9" style="43"/>
  </cols>
  <sheetData>
    <row r="1" spans="1:7" ht="15" customHeight="1" x14ac:dyDescent="0.25">
      <c r="A1" s="72"/>
      <c r="B1" s="72"/>
      <c r="C1" s="72"/>
      <c r="D1" s="72" t="s">
        <v>0</v>
      </c>
      <c r="E1" s="129" t="s">
        <v>1</v>
      </c>
      <c r="F1" s="129"/>
    </row>
    <row r="2" spans="1:7" ht="80.099999999999994" customHeight="1" x14ac:dyDescent="0.25">
      <c r="A2" s="73"/>
      <c r="B2" s="73"/>
      <c r="C2" s="73"/>
      <c r="D2" s="73" t="s">
        <v>695</v>
      </c>
      <c r="E2" s="130" t="s">
        <v>696</v>
      </c>
      <c r="F2" s="130"/>
    </row>
    <row r="3" spans="1:7" ht="15.6" x14ac:dyDescent="0.4">
      <c r="A3" s="131" t="s">
        <v>697</v>
      </c>
      <c r="B3" s="127"/>
      <c r="C3" s="127"/>
      <c r="D3" s="127"/>
      <c r="E3" s="127"/>
      <c r="F3" s="127"/>
    </row>
    <row r="4" spans="1:7" ht="30" customHeight="1" x14ac:dyDescent="0.25">
      <c r="A4" s="74" t="s">
        <v>9</v>
      </c>
      <c r="B4" s="75" t="s">
        <v>10</v>
      </c>
      <c r="C4" s="74" t="s">
        <v>11</v>
      </c>
      <c r="D4" s="74" t="s">
        <v>12</v>
      </c>
      <c r="E4" s="76" t="s">
        <v>13</v>
      </c>
      <c r="F4" s="75" t="s">
        <v>14</v>
      </c>
    </row>
    <row r="5" spans="1:7" ht="24" customHeight="1" x14ac:dyDescent="0.25">
      <c r="A5" s="25" t="s">
        <v>18</v>
      </c>
      <c r="B5" s="25" t="s">
        <v>19</v>
      </c>
      <c r="C5" s="25"/>
      <c r="D5" s="25" t="s">
        <v>20</v>
      </c>
      <c r="E5" s="26"/>
      <c r="F5" s="27"/>
    </row>
    <row r="6" spans="1:7" ht="51.9" customHeight="1" x14ac:dyDescent="0.25">
      <c r="A6" s="29" t="s">
        <v>22</v>
      </c>
      <c r="B6" s="29" t="s">
        <v>23</v>
      </c>
      <c r="C6" s="29" t="s">
        <v>24</v>
      </c>
      <c r="D6" s="29" t="s">
        <v>25</v>
      </c>
      <c r="E6" s="30" t="s">
        <v>26</v>
      </c>
      <c r="F6" s="31">
        <v>9.68</v>
      </c>
    </row>
    <row r="7" spans="1:7" ht="20.100000000000001" customHeight="1" x14ac:dyDescent="0.25">
      <c r="A7" s="77" t="s">
        <v>698</v>
      </c>
      <c r="B7" s="132"/>
      <c r="C7" s="132"/>
      <c r="D7" s="77" t="s">
        <v>12</v>
      </c>
      <c r="E7" s="132" t="s">
        <v>699</v>
      </c>
      <c r="F7" s="132"/>
      <c r="G7" s="77"/>
    </row>
    <row r="8" spans="1:7" ht="20.100000000000001" customHeight="1" x14ac:dyDescent="0.25">
      <c r="A8" s="132"/>
      <c r="B8" s="132"/>
      <c r="C8" s="132"/>
      <c r="D8" s="77" t="s">
        <v>21</v>
      </c>
      <c r="E8" s="132" t="s">
        <v>700</v>
      </c>
      <c r="F8" s="132"/>
      <c r="G8" s="77" t="s">
        <v>21</v>
      </c>
    </row>
    <row r="9" spans="1:7" ht="39" customHeight="1" x14ac:dyDescent="0.25">
      <c r="A9" s="29" t="s">
        <v>27</v>
      </c>
      <c r="B9" s="29" t="s">
        <v>28</v>
      </c>
      <c r="C9" s="29" t="s">
        <v>24</v>
      </c>
      <c r="D9" s="29" t="s">
        <v>29</v>
      </c>
      <c r="E9" s="30" t="s">
        <v>26</v>
      </c>
      <c r="F9" s="31">
        <v>2.88</v>
      </c>
    </row>
    <row r="10" spans="1:7" ht="20.100000000000001" customHeight="1" x14ac:dyDescent="0.25">
      <c r="A10" s="77" t="s">
        <v>698</v>
      </c>
      <c r="B10" s="132"/>
      <c r="C10" s="132"/>
      <c r="D10" s="77" t="s">
        <v>12</v>
      </c>
      <c r="E10" s="132" t="s">
        <v>699</v>
      </c>
      <c r="F10" s="132"/>
      <c r="G10" s="77"/>
    </row>
    <row r="11" spans="1:7" ht="20.100000000000001" customHeight="1" x14ac:dyDescent="0.25">
      <c r="A11" s="132"/>
      <c r="B11" s="132"/>
      <c r="C11" s="132"/>
      <c r="D11" s="77" t="s">
        <v>21</v>
      </c>
      <c r="E11" s="132" t="s">
        <v>701</v>
      </c>
      <c r="F11" s="132"/>
      <c r="G11" s="77" t="s">
        <v>21</v>
      </c>
    </row>
    <row r="12" spans="1:7" ht="39" customHeight="1" x14ac:dyDescent="0.25">
      <c r="A12" s="29" t="s">
        <v>30</v>
      </c>
      <c r="B12" s="29" t="s">
        <v>31</v>
      </c>
      <c r="C12" s="29" t="s">
        <v>24</v>
      </c>
      <c r="D12" s="29" t="s">
        <v>32</v>
      </c>
      <c r="E12" s="30" t="s">
        <v>33</v>
      </c>
      <c r="F12" s="31">
        <v>54.8</v>
      </c>
    </row>
    <row r="13" spans="1:7" ht="20.100000000000001" customHeight="1" x14ac:dyDescent="0.25">
      <c r="A13" s="77" t="s">
        <v>698</v>
      </c>
      <c r="B13" s="132"/>
      <c r="C13" s="132"/>
      <c r="D13" s="77" t="s">
        <v>12</v>
      </c>
      <c r="E13" s="132" t="s">
        <v>699</v>
      </c>
      <c r="F13" s="132"/>
      <c r="G13" s="77"/>
    </row>
    <row r="14" spans="1:7" ht="39.75" customHeight="1" x14ac:dyDescent="0.25">
      <c r="A14" s="132"/>
      <c r="B14" s="132"/>
      <c r="C14" s="132"/>
      <c r="D14" s="77" t="s">
        <v>21</v>
      </c>
      <c r="E14" s="132" t="s">
        <v>702</v>
      </c>
      <c r="F14" s="132"/>
      <c r="G14" s="77" t="s">
        <v>21</v>
      </c>
    </row>
    <row r="15" spans="1:7" ht="65.099999999999994" customHeight="1" x14ac:dyDescent="0.25">
      <c r="A15" s="78" t="s">
        <v>34</v>
      </c>
      <c r="B15" s="78" t="s">
        <v>35</v>
      </c>
      <c r="C15" s="78" t="s">
        <v>24</v>
      </c>
      <c r="D15" s="78" t="s">
        <v>36</v>
      </c>
      <c r="E15" s="79" t="s">
        <v>37</v>
      </c>
      <c r="F15" s="80">
        <v>36</v>
      </c>
    </row>
    <row r="16" spans="1:7" ht="20.100000000000001" customHeight="1" x14ac:dyDescent="0.25">
      <c r="A16" s="77" t="s">
        <v>698</v>
      </c>
      <c r="B16" s="132"/>
      <c r="C16" s="132"/>
      <c r="D16" s="77" t="s">
        <v>12</v>
      </c>
      <c r="E16" s="132" t="s">
        <v>699</v>
      </c>
      <c r="F16" s="132"/>
      <c r="G16" s="77"/>
    </row>
    <row r="17" spans="1:7" ht="20.100000000000001" customHeight="1" x14ac:dyDescent="0.25">
      <c r="A17" s="132"/>
      <c r="B17" s="132"/>
      <c r="C17" s="132"/>
      <c r="D17" s="77" t="s">
        <v>703</v>
      </c>
      <c r="E17" s="132" t="s">
        <v>704</v>
      </c>
      <c r="F17" s="132"/>
      <c r="G17" s="77" t="s">
        <v>21</v>
      </c>
    </row>
    <row r="18" spans="1:7" ht="39" customHeight="1" x14ac:dyDescent="0.25">
      <c r="A18" s="29" t="s">
        <v>38</v>
      </c>
      <c r="B18" s="29" t="s">
        <v>39</v>
      </c>
      <c r="C18" s="29" t="s">
        <v>24</v>
      </c>
      <c r="D18" s="29" t="s">
        <v>40</v>
      </c>
      <c r="E18" s="30" t="s">
        <v>33</v>
      </c>
      <c r="F18" s="31">
        <v>45</v>
      </c>
    </row>
    <row r="19" spans="1:7" ht="20.100000000000001" customHeight="1" x14ac:dyDescent="0.25">
      <c r="A19" s="77" t="s">
        <v>698</v>
      </c>
      <c r="B19" s="132"/>
      <c r="C19" s="132"/>
      <c r="D19" s="77" t="s">
        <v>12</v>
      </c>
      <c r="E19" s="132" t="s">
        <v>699</v>
      </c>
      <c r="F19" s="132"/>
      <c r="G19" s="77"/>
    </row>
    <row r="20" spans="1:7" ht="20.100000000000001" customHeight="1" x14ac:dyDescent="0.25">
      <c r="A20" s="132"/>
      <c r="B20" s="132"/>
      <c r="C20" s="132"/>
      <c r="D20" s="77" t="s">
        <v>705</v>
      </c>
      <c r="E20" s="132" t="s">
        <v>706</v>
      </c>
      <c r="F20" s="132"/>
      <c r="G20" s="77" t="s">
        <v>21</v>
      </c>
    </row>
    <row r="21" spans="1:7" ht="39" customHeight="1" x14ac:dyDescent="0.25">
      <c r="A21" s="78" t="s">
        <v>41</v>
      </c>
      <c r="B21" s="78" t="s">
        <v>42</v>
      </c>
      <c r="C21" s="78" t="s">
        <v>24</v>
      </c>
      <c r="D21" s="78" t="s">
        <v>43</v>
      </c>
      <c r="E21" s="79" t="s">
        <v>33</v>
      </c>
      <c r="F21" s="80">
        <v>12</v>
      </c>
    </row>
    <row r="22" spans="1:7" ht="20.100000000000001" customHeight="1" x14ac:dyDescent="0.25">
      <c r="A22" s="77" t="s">
        <v>698</v>
      </c>
      <c r="B22" s="132"/>
      <c r="C22" s="132"/>
      <c r="D22" s="77" t="s">
        <v>12</v>
      </c>
      <c r="E22" s="132" t="s">
        <v>699</v>
      </c>
      <c r="F22" s="132"/>
      <c r="G22" s="77"/>
    </row>
    <row r="23" spans="1:7" ht="20.100000000000001" customHeight="1" x14ac:dyDescent="0.25">
      <c r="A23" s="132"/>
      <c r="B23" s="132"/>
      <c r="C23" s="132"/>
      <c r="D23" s="77" t="s">
        <v>707</v>
      </c>
      <c r="E23" s="132" t="s">
        <v>708</v>
      </c>
      <c r="F23" s="132"/>
      <c r="G23" s="77" t="s">
        <v>21</v>
      </c>
    </row>
    <row r="24" spans="1:7" ht="26.1" customHeight="1" x14ac:dyDescent="0.25">
      <c r="A24" s="29" t="s">
        <v>44</v>
      </c>
      <c r="B24" s="29" t="s">
        <v>45</v>
      </c>
      <c r="C24" s="29" t="s">
        <v>24</v>
      </c>
      <c r="D24" s="29" t="s">
        <v>46</v>
      </c>
      <c r="E24" s="30" t="s">
        <v>47</v>
      </c>
      <c r="F24" s="31">
        <v>88</v>
      </c>
    </row>
    <row r="25" spans="1:7" ht="20.100000000000001" customHeight="1" x14ac:dyDescent="0.25">
      <c r="A25" s="77" t="s">
        <v>698</v>
      </c>
      <c r="B25" s="132"/>
      <c r="C25" s="132"/>
      <c r="D25" s="77" t="s">
        <v>12</v>
      </c>
      <c r="E25" s="132" t="s">
        <v>699</v>
      </c>
      <c r="F25" s="132"/>
      <c r="G25" s="77"/>
    </row>
    <row r="26" spans="1:7" ht="34.5" customHeight="1" x14ac:dyDescent="0.25">
      <c r="A26" s="132"/>
      <c r="B26" s="132"/>
      <c r="C26" s="132"/>
      <c r="D26" s="77" t="s">
        <v>709</v>
      </c>
      <c r="E26" s="132">
        <v>88</v>
      </c>
      <c r="F26" s="132"/>
      <c r="G26" s="77" t="s">
        <v>21</v>
      </c>
    </row>
    <row r="27" spans="1:7" ht="24" customHeight="1" x14ac:dyDescent="0.25">
      <c r="A27" s="29" t="s">
        <v>48</v>
      </c>
      <c r="B27" s="29" t="s">
        <v>49</v>
      </c>
      <c r="C27" s="29" t="s">
        <v>24</v>
      </c>
      <c r="D27" s="29" t="s">
        <v>50</v>
      </c>
      <c r="E27" s="30" t="s">
        <v>47</v>
      </c>
      <c r="F27" s="31">
        <v>88</v>
      </c>
    </row>
    <row r="28" spans="1:7" ht="20.100000000000001" customHeight="1" x14ac:dyDescent="0.25">
      <c r="A28" s="77" t="s">
        <v>698</v>
      </c>
      <c r="B28" s="132"/>
      <c r="C28" s="132"/>
      <c r="D28" s="77" t="s">
        <v>12</v>
      </c>
      <c r="E28" s="132" t="s">
        <v>699</v>
      </c>
      <c r="F28" s="132"/>
      <c r="G28" s="77"/>
    </row>
    <row r="29" spans="1:7" ht="20.100000000000001" customHeight="1" x14ac:dyDescent="0.25">
      <c r="A29" s="132"/>
      <c r="B29" s="132"/>
      <c r="C29" s="132"/>
      <c r="D29" s="77" t="s">
        <v>710</v>
      </c>
      <c r="E29" s="132">
        <v>88</v>
      </c>
      <c r="F29" s="132"/>
      <c r="G29" s="77" t="s">
        <v>21</v>
      </c>
    </row>
    <row r="30" spans="1:7" ht="24" customHeight="1" x14ac:dyDescent="0.25">
      <c r="A30" s="25" t="s">
        <v>51</v>
      </c>
      <c r="B30" s="25" t="s">
        <v>19</v>
      </c>
      <c r="C30" s="25"/>
      <c r="D30" s="25" t="s">
        <v>52</v>
      </c>
      <c r="E30" s="26"/>
      <c r="F30" s="27"/>
    </row>
    <row r="31" spans="1:7" ht="26.1" customHeight="1" x14ac:dyDescent="0.25">
      <c r="A31" s="29" t="s">
        <v>53</v>
      </c>
      <c r="B31" s="29" t="s">
        <v>54</v>
      </c>
      <c r="C31" s="29" t="s">
        <v>24</v>
      </c>
      <c r="D31" s="29" t="s">
        <v>55</v>
      </c>
      <c r="E31" s="30" t="s">
        <v>56</v>
      </c>
      <c r="F31" s="31">
        <v>4</v>
      </c>
    </row>
    <row r="32" spans="1:7" ht="20.100000000000001" customHeight="1" x14ac:dyDescent="0.25">
      <c r="A32" s="77" t="s">
        <v>698</v>
      </c>
      <c r="B32" s="132"/>
      <c r="C32" s="132"/>
      <c r="D32" s="77" t="s">
        <v>12</v>
      </c>
      <c r="E32" s="132" t="s">
        <v>699</v>
      </c>
      <c r="F32" s="132"/>
      <c r="G32" s="77"/>
    </row>
    <row r="33" spans="1:7" ht="20.100000000000001" customHeight="1" x14ac:dyDescent="0.25">
      <c r="A33" s="132"/>
      <c r="B33" s="132"/>
      <c r="C33" s="132"/>
      <c r="D33" s="77" t="s">
        <v>711</v>
      </c>
      <c r="E33" s="132" t="s">
        <v>712</v>
      </c>
      <c r="F33" s="132"/>
      <c r="G33" s="77" t="s">
        <v>21</v>
      </c>
    </row>
    <row r="34" spans="1:7" ht="26.1" customHeight="1" x14ac:dyDescent="0.25">
      <c r="A34" s="29" t="s">
        <v>57</v>
      </c>
      <c r="B34" s="29" t="s">
        <v>45</v>
      </c>
      <c r="C34" s="29" t="s">
        <v>24</v>
      </c>
      <c r="D34" s="29" t="s">
        <v>46</v>
      </c>
      <c r="E34" s="30" t="s">
        <v>47</v>
      </c>
      <c r="F34" s="31">
        <f>4.38*4*4</f>
        <v>70.08</v>
      </c>
    </row>
    <row r="35" spans="1:7" ht="20.100000000000001" customHeight="1" x14ac:dyDescent="0.25">
      <c r="A35" s="77" t="s">
        <v>698</v>
      </c>
      <c r="B35" s="132"/>
      <c r="C35" s="132"/>
      <c r="D35" s="77" t="s">
        <v>12</v>
      </c>
      <c r="E35" s="132" t="s">
        <v>699</v>
      </c>
      <c r="F35" s="132"/>
      <c r="G35" s="77"/>
    </row>
    <row r="36" spans="1:7" ht="20.100000000000001" customHeight="1" x14ac:dyDescent="0.25">
      <c r="A36" s="132"/>
      <c r="B36" s="132"/>
      <c r="C36" s="132"/>
      <c r="D36" s="77" t="s">
        <v>713</v>
      </c>
      <c r="E36" s="132" t="s">
        <v>714</v>
      </c>
      <c r="F36" s="132"/>
      <c r="G36" s="77" t="s">
        <v>21</v>
      </c>
    </row>
    <row r="37" spans="1:7" ht="39" customHeight="1" x14ac:dyDescent="0.25">
      <c r="A37" s="29" t="s">
        <v>58</v>
      </c>
      <c r="B37" s="29" t="s">
        <v>59</v>
      </c>
      <c r="C37" s="29" t="s">
        <v>24</v>
      </c>
      <c r="D37" s="29" t="s">
        <v>60</v>
      </c>
      <c r="E37" s="30"/>
      <c r="F37" s="31">
        <f>F34</f>
        <v>70.08</v>
      </c>
    </row>
    <row r="38" spans="1:7" ht="20.100000000000001" customHeight="1" x14ac:dyDescent="0.25">
      <c r="A38" s="77" t="s">
        <v>698</v>
      </c>
      <c r="B38" s="132"/>
      <c r="C38" s="132"/>
      <c r="D38" s="77" t="s">
        <v>12</v>
      </c>
      <c r="E38" s="132" t="s">
        <v>699</v>
      </c>
      <c r="F38" s="132"/>
      <c r="G38" s="77"/>
    </row>
    <row r="39" spans="1:7" ht="20.100000000000001" customHeight="1" x14ac:dyDescent="0.25">
      <c r="A39" s="132"/>
      <c r="B39" s="132"/>
      <c r="C39" s="132"/>
      <c r="D39" s="77" t="s">
        <v>715</v>
      </c>
      <c r="E39" s="132" t="str">
        <f>E36</f>
        <v>4,38 X 4 X 4</v>
      </c>
      <c r="F39" s="132"/>
      <c r="G39" s="77" t="s">
        <v>21</v>
      </c>
    </row>
    <row r="40" spans="1:7" ht="24" customHeight="1" x14ac:dyDescent="0.25">
      <c r="A40" s="25" t="s">
        <v>62</v>
      </c>
      <c r="B40" s="25" t="s">
        <v>19</v>
      </c>
      <c r="C40" s="25"/>
      <c r="D40" s="25" t="s">
        <v>63</v>
      </c>
      <c r="E40" s="26"/>
      <c r="F40" s="27"/>
    </row>
    <row r="41" spans="1:7" ht="39" customHeight="1" x14ac:dyDescent="0.25">
      <c r="A41" s="29" t="s">
        <v>64</v>
      </c>
      <c r="B41" s="29" t="s">
        <v>65</v>
      </c>
      <c r="C41" s="29" t="s">
        <v>24</v>
      </c>
      <c r="D41" s="29" t="s">
        <v>66</v>
      </c>
      <c r="E41" s="30" t="s">
        <v>26</v>
      </c>
      <c r="F41" s="31">
        <v>217.88</v>
      </c>
    </row>
    <row r="42" spans="1:7" ht="20.100000000000001" customHeight="1" x14ac:dyDescent="0.25">
      <c r="A42" s="77" t="s">
        <v>698</v>
      </c>
      <c r="B42" s="132"/>
      <c r="C42" s="132"/>
      <c r="D42" s="77" t="s">
        <v>12</v>
      </c>
      <c r="E42" s="132" t="s">
        <v>699</v>
      </c>
      <c r="F42" s="132"/>
      <c r="G42" s="77"/>
    </row>
    <row r="43" spans="1:7" ht="26.25" customHeight="1" x14ac:dyDescent="0.25">
      <c r="A43" s="132"/>
      <c r="B43" s="132"/>
      <c r="C43" s="132"/>
      <c r="D43" s="77" t="s">
        <v>21</v>
      </c>
      <c r="E43" s="132" t="s">
        <v>716</v>
      </c>
      <c r="F43" s="132"/>
      <c r="G43" s="77" t="s">
        <v>21</v>
      </c>
    </row>
    <row r="44" spans="1:7" ht="26.1" customHeight="1" x14ac:dyDescent="0.25">
      <c r="A44" s="29" t="s">
        <v>67</v>
      </c>
      <c r="B44" s="29" t="s">
        <v>68</v>
      </c>
      <c r="C44" s="29" t="s">
        <v>24</v>
      </c>
      <c r="D44" s="29" t="s">
        <v>69</v>
      </c>
      <c r="E44" s="30" t="s">
        <v>26</v>
      </c>
      <c r="F44" s="31">
        <v>217.88</v>
      </c>
    </row>
    <row r="45" spans="1:7" ht="20.100000000000001" customHeight="1" x14ac:dyDescent="0.25">
      <c r="A45" s="77" t="s">
        <v>698</v>
      </c>
      <c r="B45" s="132"/>
      <c r="C45" s="132"/>
      <c r="D45" s="77" t="s">
        <v>12</v>
      </c>
      <c r="E45" s="132" t="s">
        <v>699</v>
      </c>
      <c r="F45" s="132"/>
      <c r="G45" s="77"/>
    </row>
    <row r="46" spans="1:7" ht="20.100000000000001" customHeight="1" x14ac:dyDescent="0.25">
      <c r="A46" s="132"/>
      <c r="B46" s="132"/>
      <c r="C46" s="132"/>
      <c r="D46" s="77" t="s">
        <v>717</v>
      </c>
      <c r="E46" s="132" t="s">
        <v>718</v>
      </c>
      <c r="F46" s="132"/>
      <c r="G46" s="77" t="s">
        <v>21</v>
      </c>
    </row>
    <row r="47" spans="1:7" ht="26.1" customHeight="1" x14ac:dyDescent="0.25">
      <c r="A47" s="29" t="s">
        <v>70</v>
      </c>
      <c r="B47" s="29" t="s">
        <v>71</v>
      </c>
      <c r="C47" s="29" t="s">
        <v>24</v>
      </c>
      <c r="D47" s="29" t="s">
        <v>72</v>
      </c>
      <c r="E47" s="30" t="s">
        <v>73</v>
      </c>
      <c r="F47" s="31">
        <v>13.4436</v>
      </c>
    </row>
    <row r="48" spans="1:7" ht="20.100000000000001" customHeight="1" x14ac:dyDescent="0.25">
      <c r="A48" s="77" t="s">
        <v>698</v>
      </c>
      <c r="B48" s="132"/>
      <c r="C48" s="132"/>
      <c r="D48" s="77" t="s">
        <v>12</v>
      </c>
      <c r="E48" s="132" t="s">
        <v>699</v>
      </c>
      <c r="F48" s="132"/>
      <c r="G48" s="77"/>
    </row>
    <row r="49" spans="1:7" ht="24" customHeight="1" x14ac:dyDescent="0.25">
      <c r="A49" s="132"/>
      <c r="B49" s="132"/>
      <c r="C49" s="132"/>
      <c r="D49" s="77" t="s">
        <v>719</v>
      </c>
      <c r="E49" s="132" t="s">
        <v>720</v>
      </c>
      <c r="F49" s="132"/>
      <c r="G49" s="77" t="s">
        <v>21</v>
      </c>
    </row>
    <row r="50" spans="1:7" ht="26.1" customHeight="1" x14ac:dyDescent="0.25">
      <c r="A50" s="29" t="s">
        <v>74</v>
      </c>
      <c r="B50" s="29" t="s">
        <v>75</v>
      </c>
      <c r="C50" s="29" t="s">
        <v>24</v>
      </c>
      <c r="D50" s="29" t="s">
        <v>76</v>
      </c>
      <c r="E50" s="30" t="s">
        <v>33</v>
      </c>
      <c r="F50" s="31">
        <v>24</v>
      </c>
    </row>
    <row r="51" spans="1:7" ht="20.100000000000001" customHeight="1" x14ac:dyDescent="0.25">
      <c r="A51" s="77" t="s">
        <v>698</v>
      </c>
      <c r="B51" s="132"/>
      <c r="C51" s="132"/>
      <c r="D51" s="77" t="s">
        <v>12</v>
      </c>
      <c r="E51" s="132" t="s">
        <v>699</v>
      </c>
      <c r="F51" s="132"/>
      <c r="G51" s="77"/>
    </row>
    <row r="52" spans="1:7" ht="20.100000000000001" customHeight="1" x14ac:dyDescent="0.25">
      <c r="A52" s="132"/>
      <c r="B52" s="132"/>
      <c r="C52" s="132"/>
      <c r="D52" s="77" t="s">
        <v>721</v>
      </c>
      <c r="E52" s="132" t="s">
        <v>722</v>
      </c>
      <c r="F52" s="132"/>
      <c r="G52" s="77" t="s">
        <v>21</v>
      </c>
    </row>
    <row r="53" spans="1:7" ht="26.1" customHeight="1" x14ac:dyDescent="0.25">
      <c r="A53" s="29" t="s">
        <v>77</v>
      </c>
      <c r="B53" s="29" t="s">
        <v>78</v>
      </c>
      <c r="C53" s="29" t="s">
        <v>24</v>
      </c>
      <c r="D53" s="29" t="s">
        <v>79</v>
      </c>
      <c r="E53" s="30" t="s">
        <v>73</v>
      </c>
      <c r="F53" s="31">
        <v>1.95</v>
      </c>
    </row>
    <row r="54" spans="1:7" ht="20.100000000000001" customHeight="1" x14ac:dyDescent="0.25">
      <c r="A54" s="77" t="s">
        <v>698</v>
      </c>
      <c r="B54" s="132"/>
      <c r="C54" s="132"/>
      <c r="D54" s="77" t="s">
        <v>12</v>
      </c>
      <c r="E54" s="132" t="s">
        <v>699</v>
      </c>
      <c r="F54" s="132"/>
      <c r="G54" s="77"/>
    </row>
    <row r="55" spans="1:7" ht="20.100000000000001" customHeight="1" x14ac:dyDescent="0.25">
      <c r="A55" s="132"/>
      <c r="B55" s="132"/>
      <c r="C55" s="132"/>
      <c r="D55" s="77" t="s">
        <v>723</v>
      </c>
      <c r="E55" s="132" t="s">
        <v>724</v>
      </c>
      <c r="F55" s="132"/>
      <c r="G55" s="77" t="s">
        <v>21</v>
      </c>
    </row>
    <row r="56" spans="1:7" ht="26.1" customHeight="1" x14ac:dyDescent="0.25">
      <c r="A56" s="29" t="s">
        <v>80</v>
      </c>
      <c r="B56" s="29" t="s">
        <v>81</v>
      </c>
      <c r="C56" s="29" t="s">
        <v>24</v>
      </c>
      <c r="D56" s="29" t="s">
        <v>82</v>
      </c>
      <c r="E56" s="30" t="s">
        <v>73</v>
      </c>
      <c r="F56" s="31">
        <v>10.894</v>
      </c>
    </row>
    <row r="57" spans="1:7" ht="20.100000000000001" customHeight="1" x14ac:dyDescent="0.25">
      <c r="A57" s="77" t="s">
        <v>698</v>
      </c>
      <c r="B57" s="132"/>
      <c r="C57" s="132"/>
      <c r="D57" s="77" t="s">
        <v>12</v>
      </c>
      <c r="E57" s="132" t="s">
        <v>699</v>
      </c>
      <c r="F57" s="132"/>
      <c r="G57" s="77"/>
    </row>
    <row r="58" spans="1:7" ht="20.100000000000001" customHeight="1" x14ac:dyDescent="0.25">
      <c r="A58" s="132"/>
      <c r="B58" s="132"/>
      <c r="C58" s="132"/>
      <c r="D58" s="77" t="s">
        <v>725</v>
      </c>
      <c r="E58" s="132" t="s">
        <v>726</v>
      </c>
      <c r="F58" s="132"/>
      <c r="G58" s="77" t="s">
        <v>21</v>
      </c>
    </row>
    <row r="59" spans="1:7" ht="26.1" customHeight="1" x14ac:dyDescent="0.25">
      <c r="A59" s="29" t="s">
        <v>83</v>
      </c>
      <c r="B59" s="29" t="s">
        <v>84</v>
      </c>
      <c r="C59" s="29" t="s">
        <v>24</v>
      </c>
      <c r="D59" s="29" t="s">
        <v>85</v>
      </c>
      <c r="E59" s="30" t="s">
        <v>26</v>
      </c>
      <c r="F59" s="31">
        <v>7.2</v>
      </c>
    </row>
    <row r="60" spans="1:7" ht="20.100000000000001" customHeight="1" x14ac:dyDescent="0.25">
      <c r="A60" s="77" t="s">
        <v>698</v>
      </c>
      <c r="B60" s="132"/>
      <c r="C60" s="132"/>
      <c r="D60" s="77" t="s">
        <v>12</v>
      </c>
      <c r="E60" s="132" t="s">
        <v>699</v>
      </c>
      <c r="F60" s="132"/>
      <c r="G60" s="77"/>
    </row>
    <row r="61" spans="1:7" ht="20.100000000000001" customHeight="1" x14ac:dyDescent="0.25">
      <c r="A61" s="132"/>
      <c r="B61" s="132"/>
      <c r="C61" s="132"/>
      <c r="D61" s="77" t="s">
        <v>727</v>
      </c>
      <c r="E61" s="132" t="s">
        <v>728</v>
      </c>
      <c r="F61" s="132"/>
      <c r="G61" s="77" t="s">
        <v>21</v>
      </c>
    </row>
    <row r="62" spans="1:7" ht="26.1" customHeight="1" x14ac:dyDescent="0.25">
      <c r="A62" s="29" t="s">
        <v>86</v>
      </c>
      <c r="B62" s="29" t="s">
        <v>87</v>
      </c>
      <c r="C62" s="29" t="s">
        <v>24</v>
      </c>
      <c r="D62" s="29" t="s">
        <v>88</v>
      </c>
      <c r="E62" s="30" t="s">
        <v>26</v>
      </c>
      <c r="F62" s="31">
        <v>26.88</v>
      </c>
    </row>
    <row r="63" spans="1:7" ht="20.100000000000001" customHeight="1" x14ac:dyDescent="0.25">
      <c r="A63" s="77" t="s">
        <v>698</v>
      </c>
      <c r="B63" s="132"/>
      <c r="C63" s="132"/>
      <c r="D63" s="77" t="s">
        <v>12</v>
      </c>
      <c r="E63" s="132" t="s">
        <v>699</v>
      </c>
      <c r="F63" s="132"/>
      <c r="G63" s="77"/>
    </row>
    <row r="64" spans="1:7" ht="20.100000000000001" customHeight="1" x14ac:dyDescent="0.25">
      <c r="A64" s="132"/>
      <c r="B64" s="132"/>
      <c r="C64" s="132"/>
      <c r="D64" s="77" t="s">
        <v>729</v>
      </c>
      <c r="E64" s="132" t="s">
        <v>730</v>
      </c>
      <c r="F64" s="132"/>
      <c r="G64" s="77" t="s">
        <v>21</v>
      </c>
    </row>
    <row r="65" spans="1:7" ht="26.1" customHeight="1" x14ac:dyDescent="0.25">
      <c r="A65" s="29" t="s">
        <v>89</v>
      </c>
      <c r="B65" s="29" t="s">
        <v>90</v>
      </c>
      <c r="C65" s="29" t="s">
        <v>24</v>
      </c>
      <c r="D65" s="29" t="s">
        <v>91</v>
      </c>
      <c r="E65" s="30" t="s">
        <v>92</v>
      </c>
      <c r="F65" s="31">
        <v>9</v>
      </c>
    </row>
    <row r="66" spans="1:7" ht="20.100000000000001" customHeight="1" x14ac:dyDescent="0.25">
      <c r="A66" s="77" t="s">
        <v>698</v>
      </c>
      <c r="B66" s="132"/>
      <c r="C66" s="132"/>
      <c r="D66" s="77" t="s">
        <v>12</v>
      </c>
      <c r="E66" s="132" t="s">
        <v>699</v>
      </c>
      <c r="F66" s="132"/>
      <c r="G66" s="77"/>
    </row>
    <row r="67" spans="1:7" ht="20.100000000000001" customHeight="1" x14ac:dyDescent="0.25">
      <c r="A67" s="132"/>
      <c r="B67" s="132"/>
      <c r="C67" s="132"/>
      <c r="D67" s="77" t="s">
        <v>21</v>
      </c>
      <c r="E67" s="132" t="s">
        <v>731</v>
      </c>
      <c r="F67" s="132"/>
      <c r="G67" s="77" t="s">
        <v>21</v>
      </c>
    </row>
    <row r="68" spans="1:7" ht="26.1" customHeight="1" x14ac:dyDescent="0.25">
      <c r="A68" s="29" t="s">
        <v>93</v>
      </c>
      <c r="B68" s="29" t="s">
        <v>94</v>
      </c>
      <c r="C68" s="29" t="s">
        <v>24</v>
      </c>
      <c r="D68" s="29" t="s">
        <v>95</v>
      </c>
      <c r="E68" s="30" t="s">
        <v>92</v>
      </c>
      <c r="F68" s="31">
        <v>8</v>
      </c>
    </row>
    <row r="69" spans="1:7" ht="20.100000000000001" customHeight="1" x14ac:dyDescent="0.25">
      <c r="A69" s="77" t="s">
        <v>698</v>
      </c>
      <c r="B69" s="132"/>
      <c r="C69" s="132"/>
      <c r="D69" s="77" t="s">
        <v>12</v>
      </c>
      <c r="E69" s="132" t="s">
        <v>699</v>
      </c>
      <c r="F69" s="132"/>
      <c r="G69" s="77"/>
    </row>
    <row r="70" spans="1:7" ht="20.100000000000001" customHeight="1" x14ac:dyDescent="0.25">
      <c r="A70" s="132"/>
      <c r="B70" s="132"/>
      <c r="C70" s="132"/>
      <c r="D70" s="77" t="s">
        <v>21</v>
      </c>
      <c r="E70" s="132" t="s">
        <v>732</v>
      </c>
      <c r="F70" s="132"/>
      <c r="G70" s="77" t="s">
        <v>21</v>
      </c>
    </row>
    <row r="71" spans="1:7" ht="26.1" customHeight="1" x14ac:dyDescent="0.25">
      <c r="A71" s="29" t="s">
        <v>96</v>
      </c>
      <c r="B71" s="29" t="s">
        <v>97</v>
      </c>
      <c r="C71" s="29" t="s">
        <v>98</v>
      </c>
      <c r="D71" s="29" t="s">
        <v>99</v>
      </c>
      <c r="E71" s="30" t="s">
        <v>73</v>
      </c>
      <c r="F71" s="31">
        <v>30</v>
      </c>
    </row>
    <row r="72" spans="1:7" ht="20.100000000000001" customHeight="1" x14ac:dyDescent="0.25">
      <c r="A72" s="77" t="s">
        <v>698</v>
      </c>
      <c r="B72" s="132"/>
      <c r="C72" s="132"/>
      <c r="D72" s="77" t="s">
        <v>12</v>
      </c>
      <c r="E72" s="132" t="s">
        <v>699</v>
      </c>
      <c r="F72" s="132"/>
      <c r="G72" s="77"/>
    </row>
    <row r="73" spans="1:7" ht="20.100000000000001" customHeight="1" x14ac:dyDescent="0.25">
      <c r="A73" s="132"/>
      <c r="B73" s="132"/>
      <c r="C73" s="132"/>
      <c r="D73" s="77" t="s">
        <v>733</v>
      </c>
      <c r="E73" s="132" t="s">
        <v>734</v>
      </c>
      <c r="F73" s="132"/>
      <c r="G73" s="77" t="s">
        <v>21</v>
      </c>
    </row>
    <row r="74" spans="1:7" ht="24" customHeight="1" x14ac:dyDescent="0.25">
      <c r="A74" s="78" t="s">
        <v>100</v>
      </c>
      <c r="B74" s="78" t="s">
        <v>101</v>
      </c>
      <c r="C74" s="78" t="s">
        <v>98</v>
      </c>
      <c r="D74" s="78" t="s">
        <v>102</v>
      </c>
      <c r="E74" s="79" t="s">
        <v>47</v>
      </c>
      <c r="F74" s="80">
        <v>24</v>
      </c>
    </row>
    <row r="75" spans="1:7" ht="20.100000000000001" customHeight="1" x14ac:dyDescent="0.25">
      <c r="A75" s="77" t="s">
        <v>698</v>
      </c>
      <c r="B75" s="132"/>
      <c r="C75" s="132"/>
      <c r="D75" s="77" t="s">
        <v>12</v>
      </c>
      <c r="E75" s="132" t="s">
        <v>699</v>
      </c>
      <c r="F75" s="132"/>
      <c r="G75" s="77"/>
    </row>
    <row r="76" spans="1:7" ht="20.100000000000001" customHeight="1" x14ac:dyDescent="0.25">
      <c r="A76" s="132"/>
      <c r="B76" s="132"/>
      <c r="C76" s="132"/>
      <c r="D76" s="77" t="s">
        <v>735</v>
      </c>
      <c r="E76" s="132" t="s">
        <v>722</v>
      </c>
      <c r="F76" s="132"/>
      <c r="G76" s="77" t="s">
        <v>21</v>
      </c>
    </row>
    <row r="77" spans="1:7" ht="24" customHeight="1" x14ac:dyDescent="0.25">
      <c r="A77" s="78" t="s">
        <v>103</v>
      </c>
      <c r="B77" s="78" t="s">
        <v>104</v>
      </c>
      <c r="C77" s="78" t="s">
        <v>98</v>
      </c>
      <c r="D77" s="78" t="s">
        <v>105</v>
      </c>
      <c r="E77" s="79" t="s">
        <v>47</v>
      </c>
      <c r="F77" s="80">
        <v>24</v>
      </c>
    </row>
    <row r="78" spans="1:7" ht="20.100000000000001" customHeight="1" x14ac:dyDescent="0.25">
      <c r="A78" s="77" t="s">
        <v>698</v>
      </c>
      <c r="B78" s="132"/>
      <c r="C78" s="132"/>
      <c r="D78" s="77" t="s">
        <v>12</v>
      </c>
      <c r="E78" s="132" t="s">
        <v>699</v>
      </c>
      <c r="F78" s="132"/>
      <c r="G78" s="77"/>
    </row>
    <row r="79" spans="1:7" ht="20.100000000000001" customHeight="1" x14ac:dyDescent="0.25">
      <c r="A79" s="132"/>
      <c r="B79" s="132"/>
      <c r="C79" s="132"/>
      <c r="D79" s="77" t="s">
        <v>736</v>
      </c>
      <c r="E79" s="132" t="s">
        <v>722</v>
      </c>
      <c r="F79" s="132"/>
      <c r="G79" s="77" t="s">
        <v>21</v>
      </c>
    </row>
    <row r="80" spans="1:7" ht="24" customHeight="1" x14ac:dyDescent="0.25">
      <c r="A80" s="78" t="s">
        <v>106</v>
      </c>
      <c r="B80" s="78" t="s">
        <v>107</v>
      </c>
      <c r="C80" s="78" t="s">
        <v>98</v>
      </c>
      <c r="D80" s="78" t="s">
        <v>108</v>
      </c>
      <c r="E80" s="79" t="s">
        <v>47</v>
      </c>
      <c r="F80" s="80">
        <v>24</v>
      </c>
    </row>
    <row r="81" spans="1:7" ht="20.100000000000001" customHeight="1" x14ac:dyDescent="0.25">
      <c r="A81" s="77" t="s">
        <v>698</v>
      </c>
      <c r="B81" s="132"/>
      <c r="C81" s="132"/>
      <c r="D81" s="77" t="s">
        <v>12</v>
      </c>
      <c r="E81" s="132" t="s">
        <v>699</v>
      </c>
      <c r="F81" s="132"/>
      <c r="G81" s="77"/>
    </row>
    <row r="82" spans="1:7" ht="20.100000000000001" customHeight="1" x14ac:dyDescent="0.25">
      <c r="A82" s="132"/>
      <c r="B82" s="132"/>
      <c r="C82" s="132"/>
      <c r="D82" s="77" t="s">
        <v>737</v>
      </c>
      <c r="E82" s="132" t="s">
        <v>722</v>
      </c>
      <c r="F82" s="132"/>
      <c r="G82" s="77" t="s">
        <v>21</v>
      </c>
    </row>
    <row r="83" spans="1:7" ht="24" customHeight="1" x14ac:dyDescent="0.25">
      <c r="A83" s="78" t="s">
        <v>109</v>
      </c>
      <c r="B83" s="78" t="s">
        <v>110</v>
      </c>
      <c r="C83" s="78" t="s">
        <v>98</v>
      </c>
      <c r="D83" s="78" t="s">
        <v>111</v>
      </c>
      <c r="E83" s="79" t="s">
        <v>47</v>
      </c>
      <c r="F83" s="80">
        <v>24</v>
      </c>
    </row>
    <row r="84" spans="1:7" ht="20.100000000000001" customHeight="1" x14ac:dyDescent="0.25">
      <c r="A84" s="77" t="s">
        <v>698</v>
      </c>
      <c r="B84" s="132"/>
      <c r="C84" s="132"/>
      <c r="D84" s="77" t="s">
        <v>12</v>
      </c>
      <c r="E84" s="132" t="s">
        <v>699</v>
      </c>
      <c r="F84" s="132"/>
      <c r="G84" s="77"/>
    </row>
    <row r="85" spans="1:7" ht="20.100000000000001" customHeight="1" x14ac:dyDescent="0.25">
      <c r="A85" s="132"/>
      <c r="B85" s="132"/>
      <c r="C85" s="132"/>
      <c r="D85" s="77" t="s">
        <v>738</v>
      </c>
      <c r="E85" s="132" t="s">
        <v>722</v>
      </c>
      <c r="F85" s="132"/>
      <c r="G85" s="77" t="s">
        <v>21</v>
      </c>
    </row>
    <row r="86" spans="1:7" ht="24" customHeight="1" x14ac:dyDescent="0.25">
      <c r="A86" s="25" t="s">
        <v>284</v>
      </c>
      <c r="B86" s="25" t="s">
        <v>19</v>
      </c>
      <c r="C86" s="25"/>
      <c r="D86" s="25" t="s">
        <v>285</v>
      </c>
      <c r="E86" s="26"/>
      <c r="F86" s="27"/>
    </row>
    <row r="87" spans="1:7" ht="39" customHeight="1" x14ac:dyDescent="0.25">
      <c r="A87" s="29" t="s">
        <v>286</v>
      </c>
      <c r="B87" s="29" t="s">
        <v>65</v>
      </c>
      <c r="C87" s="29" t="s">
        <v>24</v>
      </c>
      <c r="D87" s="29" t="s">
        <v>66</v>
      </c>
      <c r="E87" s="30" t="s">
        <v>26</v>
      </c>
      <c r="F87" s="31">
        <v>92.95</v>
      </c>
    </row>
    <row r="88" spans="1:7" ht="20.100000000000001" customHeight="1" x14ac:dyDescent="0.25">
      <c r="A88" s="77" t="s">
        <v>698</v>
      </c>
      <c r="B88" s="132"/>
      <c r="C88" s="132"/>
      <c r="D88" s="77" t="s">
        <v>12</v>
      </c>
      <c r="E88" s="132" t="s">
        <v>699</v>
      </c>
      <c r="F88" s="132"/>
      <c r="G88" s="77"/>
    </row>
    <row r="89" spans="1:7" ht="20.100000000000001" customHeight="1" x14ac:dyDescent="0.25">
      <c r="A89" s="132"/>
      <c r="B89" s="132"/>
      <c r="C89" s="132"/>
      <c r="D89" s="77" t="s">
        <v>739</v>
      </c>
      <c r="E89" s="132" t="s">
        <v>740</v>
      </c>
      <c r="F89" s="132"/>
      <c r="G89" s="77" t="s">
        <v>21</v>
      </c>
    </row>
    <row r="90" spans="1:7" ht="26.1" customHeight="1" x14ac:dyDescent="0.25">
      <c r="A90" s="29" t="s">
        <v>287</v>
      </c>
      <c r="B90" s="29" t="s">
        <v>68</v>
      </c>
      <c r="C90" s="29" t="s">
        <v>24</v>
      </c>
      <c r="D90" s="29" t="s">
        <v>69</v>
      </c>
      <c r="E90" s="30" t="s">
        <v>26</v>
      </c>
      <c r="F90" s="31">
        <v>92.95</v>
      </c>
    </row>
    <row r="91" spans="1:7" ht="20.100000000000001" customHeight="1" x14ac:dyDescent="0.25">
      <c r="A91" s="77" t="s">
        <v>698</v>
      </c>
      <c r="B91" s="132"/>
      <c r="C91" s="132"/>
      <c r="D91" s="77" t="s">
        <v>12</v>
      </c>
      <c r="E91" s="132" t="s">
        <v>699</v>
      </c>
      <c r="F91" s="132"/>
      <c r="G91" s="77"/>
    </row>
    <row r="92" spans="1:7" ht="20.100000000000001" customHeight="1" x14ac:dyDescent="0.25">
      <c r="A92" s="132"/>
      <c r="B92" s="132"/>
      <c r="C92" s="132"/>
      <c r="D92" s="77" t="s">
        <v>741</v>
      </c>
      <c r="E92" s="132" t="s">
        <v>742</v>
      </c>
      <c r="F92" s="132"/>
      <c r="G92" s="77" t="s">
        <v>21</v>
      </c>
    </row>
    <row r="93" spans="1:7" ht="26.1" customHeight="1" x14ac:dyDescent="0.25">
      <c r="A93" s="29" t="s">
        <v>288</v>
      </c>
      <c r="B93" s="29" t="s">
        <v>71</v>
      </c>
      <c r="C93" s="29" t="s">
        <v>24</v>
      </c>
      <c r="D93" s="29" t="s">
        <v>72</v>
      </c>
      <c r="E93" s="30" t="s">
        <v>73</v>
      </c>
      <c r="F93" s="31">
        <v>8.5950000000000006</v>
      </c>
    </row>
    <row r="94" spans="1:7" ht="20.100000000000001" customHeight="1" x14ac:dyDescent="0.25">
      <c r="A94" s="77" t="s">
        <v>698</v>
      </c>
      <c r="B94" s="132"/>
      <c r="C94" s="132"/>
      <c r="D94" s="77" t="s">
        <v>12</v>
      </c>
      <c r="E94" s="132" t="s">
        <v>699</v>
      </c>
      <c r="F94" s="132"/>
      <c r="G94" s="77"/>
    </row>
    <row r="95" spans="1:7" ht="20.100000000000001" customHeight="1" x14ac:dyDescent="0.25">
      <c r="A95" s="132"/>
      <c r="B95" s="132"/>
      <c r="C95" s="132"/>
      <c r="D95" s="77" t="s">
        <v>21</v>
      </c>
      <c r="E95" s="132" t="s">
        <v>743</v>
      </c>
      <c r="F95" s="132"/>
      <c r="G95" s="77" t="s">
        <v>21</v>
      </c>
    </row>
    <row r="96" spans="1:7" ht="26.1" customHeight="1" x14ac:dyDescent="0.25">
      <c r="A96" s="29" t="s">
        <v>289</v>
      </c>
      <c r="B96" s="29" t="s">
        <v>84</v>
      </c>
      <c r="C96" s="29" t="s">
        <v>24</v>
      </c>
      <c r="D96" s="29" t="s">
        <v>85</v>
      </c>
      <c r="E96" s="30" t="s">
        <v>26</v>
      </c>
      <c r="F96" s="31">
        <v>3.6</v>
      </c>
    </row>
    <row r="97" spans="1:7" ht="20.100000000000001" customHeight="1" x14ac:dyDescent="0.25">
      <c r="A97" s="77" t="s">
        <v>698</v>
      </c>
      <c r="B97" s="132"/>
      <c r="C97" s="132"/>
      <c r="D97" s="77" t="s">
        <v>12</v>
      </c>
      <c r="E97" s="132" t="s">
        <v>699</v>
      </c>
      <c r="F97" s="132"/>
      <c r="G97" s="77"/>
    </row>
    <row r="98" spans="1:7" ht="20.100000000000001" customHeight="1" x14ac:dyDescent="0.25">
      <c r="A98" s="132"/>
      <c r="B98" s="132"/>
      <c r="C98" s="132"/>
      <c r="D98" s="77" t="s">
        <v>21</v>
      </c>
      <c r="E98" s="132" t="s">
        <v>744</v>
      </c>
      <c r="F98" s="132"/>
      <c r="G98" s="77" t="s">
        <v>21</v>
      </c>
    </row>
    <row r="99" spans="1:7" ht="26.1" customHeight="1" x14ac:dyDescent="0.25">
      <c r="A99" s="29" t="s">
        <v>290</v>
      </c>
      <c r="B99" s="29" t="s">
        <v>87</v>
      </c>
      <c r="C99" s="29" t="s">
        <v>24</v>
      </c>
      <c r="D99" s="29" t="s">
        <v>88</v>
      </c>
      <c r="E99" s="30" t="s">
        <v>26</v>
      </c>
      <c r="F99" s="31">
        <v>10.08</v>
      </c>
    </row>
    <row r="100" spans="1:7" ht="20.100000000000001" customHeight="1" x14ac:dyDescent="0.25">
      <c r="A100" s="77" t="s">
        <v>698</v>
      </c>
      <c r="B100" s="132"/>
      <c r="C100" s="132"/>
      <c r="D100" s="77" t="s">
        <v>12</v>
      </c>
      <c r="E100" s="132" t="s">
        <v>699</v>
      </c>
      <c r="F100" s="132"/>
      <c r="G100" s="77"/>
    </row>
    <row r="101" spans="1:7" ht="20.100000000000001" customHeight="1" x14ac:dyDescent="0.25">
      <c r="A101" s="132"/>
      <c r="B101" s="132"/>
      <c r="C101" s="132"/>
      <c r="D101" s="77" t="s">
        <v>21</v>
      </c>
      <c r="E101" s="132" t="s">
        <v>745</v>
      </c>
      <c r="F101" s="132"/>
      <c r="G101" s="77" t="s">
        <v>21</v>
      </c>
    </row>
    <row r="102" spans="1:7" ht="26.1" customHeight="1" x14ac:dyDescent="0.25">
      <c r="A102" s="29" t="s">
        <v>291</v>
      </c>
      <c r="B102" s="29" t="s">
        <v>81</v>
      </c>
      <c r="C102" s="29" t="s">
        <v>24</v>
      </c>
      <c r="D102" s="29" t="s">
        <v>82</v>
      </c>
      <c r="E102" s="30" t="s">
        <v>73</v>
      </c>
      <c r="F102" s="31">
        <v>1.8</v>
      </c>
    </row>
    <row r="103" spans="1:7" ht="20.100000000000001" customHeight="1" x14ac:dyDescent="0.25">
      <c r="A103" s="77" t="s">
        <v>698</v>
      </c>
      <c r="B103" s="132"/>
      <c r="C103" s="132"/>
      <c r="D103" s="77" t="s">
        <v>12</v>
      </c>
      <c r="E103" s="132" t="s">
        <v>699</v>
      </c>
      <c r="F103" s="132"/>
      <c r="G103" s="77"/>
    </row>
    <row r="104" spans="1:7" ht="20.100000000000001" customHeight="1" x14ac:dyDescent="0.25">
      <c r="A104" s="132"/>
      <c r="B104" s="132"/>
      <c r="C104" s="132"/>
      <c r="D104" s="77" t="s">
        <v>746</v>
      </c>
      <c r="E104" s="132" t="s">
        <v>747</v>
      </c>
      <c r="F104" s="132"/>
      <c r="G104" s="77" t="s">
        <v>21</v>
      </c>
    </row>
    <row r="105" spans="1:7" ht="26.1" customHeight="1" x14ac:dyDescent="0.25">
      <c r="A105" s="29" t="s">
        <v>292</v>
      </c>
      <c r="B105" s="29" t="s">
        <v>97</v>
      </c>
      <c r="C105" s="29" t="s">
        <v>98</v>
      </c>
      <c r="D105" s="29" t="s">
        <v>99</v>
      </c>
      <c r="E105" s="30" t="s">
        <v>73</v>
      </c>
      <c r="F105" s="31">
        <v>12.7378</v>
      </c>
    </row>
    <row r="106" spans="1:7" ht="20.100000000000001" customHeight="1" x14ac:dyDescent="0.25">
      <c r="A106" s="77" t="s">
        <v>698</v>
      </c>
      <c r="B106" s="132"/>
      <c r="C106" s="132"/>
      <c r="D106" s="77" t="s">
        <v>12</v>
      </c>
      <c r="E106" s="132" t="s">
        <v>699</v>
      </c>
      <c r="F106" s="132"/>
      <c r="G106" s="77"/>
    </row>
    <row r="107" spans="1:7" ht="20.100000000000001" customHeight="1" x14ac:dyDescent="0.25">
      <c r="A107" s="132"/>
      <c r="B107" s="132"/>
      <c r="C107" s="132"/>
      <c r="D107" s="77" t="s">
        <v>21</v>
      </c>
      <c r="E107" s="132" t="s">
        <v>748</v>
      </c>
      <c r="F107" s="132"/>
      <c r="G107" s="77" t="s">
        <v>21</v>
      </c>
    </row>
    <row r="108" spans="1:7" ht="39" customHeight="1" x14ac:dyDescent="0.25">
      <c r="A108" s="29" t="s">
        <v>293</v>
      </c>
      <c r="B108" s="29" t="s">
        <v>294</v>
      </c>
      <c r="C108" s="29" t="s">
        <v>24</v>
      </c>
      <c r="D108" s="29" t="s">
        <v>295</v>
      </c>
      <c r="E108" s="30" t="s">
        <v>33</v>
      </c>
      <c r="F108" s="31">
        <v>20.2</v>
      </c>
    </row>
    <row r="109" spans="1:7" ht="20.100000000000001" customHeight="1" x14ac:dyDescent="0.25">
      <c r="A109" s="77" t="s">
        <v>698</v>
      </c>
      <c r="B109" s="132"/>
      <c r="C109" s="132"/>
      <c r="D109" s="77" t="s">
        <v>12</v>
      </c>
      <c r="E109" s="132" t="s">
        <v>699</v>
      </c>
      <c r="F109" s="132"/>
      <c r="G109" s="77"/>
    </row>
    <row r="110" spans="1:7" ht="20.100000000000001" customHeight="1" x14ac:dyDescent="0.25">
      <c r="A110" s="132"/>
      <c r="B110" s="132"/>
      <c r="C110" s="132"/>
      <c r="D110" s="77" t="s">
        <v>21</v>
      </c>
      <c r="E110" s="132" t="s">
        <v>749</v>
      </c>
      <c r="F110" s="132"/>
      <c r="G110" s="77" t="s">
        <v>21</v>
      </c>
    </row>
    <row r="111" spans="1:7" ht="24" customHeight="1" x14ac:dyDescent="0.25">
      <c r="A111" s="29" t="s">
        <v>296</v>
      </c>
      <c r="B111" s="29" t="s">
        <v>112</v>
      </c>
      <c r="C111" s="29" t="s">
        <v>24</v>
      </c>
      <c r="D111" s="29" t="s">
        <v>113</v>
      </c>
      <c r="E111" s="30" t="s">
        <v>73</v>
      </c>
      <c r="F111" s="31">
        <v>29.625</v>
      </c>
    </row>
    <row r="112" spans="1:7" ht="20.100000000000001" customHeight="1" x14ac:dyDescent="0.25">
      <c r="A112" s="77" t="s">
        <v>698</v>
      </c>
      <c r="B112" s="132"/>
      <c r="C112" s="132"/>
      <c r="D112" s="77" t="s">
        <v>12</v>
      </c>
      <c r="E112" s="132" t="s">
        <v>699</v>
      </c>
      <c r="F112" s="132"/>
      <c r="G112" s="77"/>
    </row>
    <row r="113" spans="1:7" ht="20.100000000000001" customHeight="1" x14ac:dyDescent="0.25">
      <c r="A113" s="132"/>
      <c r="B113" s="132"/>
      <c r="C113" s="132"/>
      <c r="D113" s="77" t="s">
        <v>750</v>
      </c>
      <c r="E113" s="132" t="s">
        <v>751</v>
      </c>
      <c r="F113" s="132"/>
      <c r="G113" s="77" t="s">
        <v>21</v>
      </c>
    </row>
    <row r="114" spans="1:7" ht="26.1" customHeight="1" x14ac:dyDescent="0.25">
      <c r="A114" s="29" t="s">
        <v>297</v>
      </c>
      <c r="B114" s="29" t="s">
        <v>298</v>
      </c>
      <c r="C114" s="29" t="s">
        <v>24</v>
      </c>
      <c r="D114" s="29" t="s">
        <v>299</v>
      </c>
      <c r="E114" s="30" t="s">
        <v>73</v>
      </c>
      <c r="F114" s="31">
        <v>24.39</v>
      </c>
    </row>
    <row r="115" spans="1:7" ht="20.100000000000001" customHeight="1" x14ac:dyDescent="0.25">
      <c r="A115" s="77" t="s">
        <v>698</v>
      </c>
      <c r="B115" s="132"/>
      <c r="C115" s="132"/>
      <c r="D115" s="77" t="s">
        <v>12</v>
      </c>
      <c r="E115" s="132" t="s">
        <v>699</v>
      </c>
      <c r="F115" s="132"/>
      <c r="G115" s="77"/>
    </row>
    <row r="116" spans="1:7" ht="20.100000000000001" customHeight="1" x14ac:dyDescent="0.25">
      <c r="A116" s="132"/>
      <c r="B116" s="132"/>
      <c r="C116" s="132"/>
      <c r="D116" s="77" t="s">
        <v>752</v>
      </c>
      <c r="E116" s="132" t="s">
        <v>753</v>
      </c>
      <c r="F116" s="132"/>
      <c r="G116" s="77" t="s">
        <v>21</v>
      </c>
    </row>
    <row r="117" spans="1:7" ht="24" customHeight="1" x14ac:dyDescent="0.25">
      <c r="A117" s="78" t="s">
        <v>300</v>
      </c>
      <c r="B117" s="78" t="s">
        <v>301</v>
      </c>
      <c r="C117" s="78" t="s">
        <v>98</v>
      </c>
      <c r="D117" s="78" t="s">
        <v>302</v>
      </c>
      <c r="E117" s="79" t="s">
        <v>33</v>
      </c>
      <c r="F117" s="80">
        <v>5</v>
      </c>
    </row>
    <row r="118" spans="1:7" ht="20.100000000000001" customHeight="1" x14ac:dyDescent="0.25">
      <c r="A118" s="77" t="s">
        <v>698</v>
      </c>
      <c r="B118" s="132"/>
      <c r="C118" s="132"/>
      <c r="D118" s="77" t="s">
        <v>12</v>
      </c>
      <c r="E118" s="132" t="s">
        <v>699</v>
      </c>
      <c r="F118" s="132"/>
      <c r="G118" s="77"/>
    </row>
    <row r="119" spans="1:7" ht="20.100000000000001" customHeight="1" x14ac:dyDescent="0.25">
      <c r="A119" s="132"/>
      <c r="B119" s="132"/>
      <c r="C119" s="132"/>
      <c r="D119" s="77" t="s">
        <v>754</v>
      </c>
      <c r="E119" s="132" t="s">
        <v>755</v>
      </c>
      <c r="F119" s="132"/>
      <c r="G119" s="77" t="s">
        <v>21</v>
      </c>
    </row>
    <row r="120" spans="1:7" ht="39" customHeight="1" x14ac:dyDescent="0.25">
      <c r="A120" s="29" t="s">
        <v>303</v>
      </c>
      <c r="B120" s="29" t="s">
        <v>114</v>
      </c>
      <c r="C120" s="29" t="s">
        <v>24</v>
      </c>
      <c r="D120" s="29" t="s">
        <v>115</v>
      </c>
      <c r="E120" s="30" t="s">
        <v>26</v>
      </c>
      <c r="F120" s="31">
        <v>31.55</v>
      </c>
    </row>
    <row r="121" spans="1:7" ht="20.100000000000001" customHeight="1" x14ac:dyDescent="0.25">
      <c r="A121" s="77" t="s">
        <v>698</v>
      </c>
      <c r="B121" s="132"/>
      <c r="C121" s="132"/>
      <c r="D121" s="77" t="s">
        <v>12</v>
      </c>
      <c r="E121" s="132" t="s">
        <v>699</v>
      </c>
      <c r="F121" s="132"/>
      <c r="G121" s="77"/>
    </row>
    <row r="122" spans="1:7" ht="20.100000000000001" customHeight="1" x14ac:dyDescent="0.25">
      <c r="A122" s="132"/>
      <c r="B122" s="132"/>
      <c r="C122" s="132"/>
      <c r="D122" s="77" t="s">
        <v>756</v>
      </c>
      <c r="E122" s="132" t="s">
        <v>757</v>
      </c>
      <c r="F122" s="132"/>
      <c r="G122" s="77" t="s">
        <v>21</v>
      </c>
    </row>
    <row r="123" spans="1:7" ht="39" customHeight="1" x14ac:dyDescent="0.25">
      <c r="A123" s="29" t="s">
        <v>304</v>
      </c>
      <c r="B123" s="29" t="s">
        <v>116</v>
      </c>
      <c r="C123" s="29" t="s">
        <v>24</v>
      </c>
      <c r="D123" s="29" t="s">
        <v>117</v>
      </c>
      <c r="E123" s="30" t="s">
        <v>118</v>
      </c>
      <c r="F123" s="31">
        <v>262</v>
      </c>
    </row>
    <row r="124" spans="1:7" ht="20.100000000000001" customHeight="1" x14ac:dyDescent="0.25">
      <c r="A124" s="77" t="s">
        <v>698</v>
      </c>
      <c r="B124" s="132"/>
      <c r="C124" s="132"/>
      <c r="D124" s="77" t="s">
        <v>12</v>
      </c>
      <c r="E124" s="132" t="s">
        <v>699</v>
      </c>
      <c r="F124" s="132"/>
      <c r="G124" s="77"/>
    </row>
    <row r="125" spans="1:7" ht="20.100000000000001" customHeight="1" x14ac:dyDescent="0.25">
      <c r="A125" s="132"/>
      <c r="B125" s="132"/>
      <c r="C125" s="132"/>
      <c r="D125" s="77" t="s">
        <v>758</v>
      </c>
      <c r="E125" s="132" t="s">
        <v>759</v>
      </c>
      <c r="F125" s="132"/>
      <c r="G125" s="77" t="s">
        <v>21</v>
      </c>
    </row>
    <row r="126" spans="1:7" ht="39" customHeight="1" x14ac:dyDescent="0.25">
      <c r="A126" s="29" t="s">
        <v>305</v>
      </c>
      <c r="B126" s="29" t="s">
        <v>119</v>
      </c>
      <c r="C126" s="29" t="s">
        <v>24</v>
      </c>
      <c r="D126" s="29" t="s">
        <v>120</v>
      </c>
      <c r="E126" s="30" t="s">
        <v>73</v>
      </c>
      <c r="F126" s="31">
        <v>5.2424999999999997</v>
      </c>
    </row>
    <row r="127" spans="1:7" ht="20.100000000000001" customHeight="1" x14ac:dyDescent="0.25">
      <c r="A127" s="77" t="s">
        <v>698</v>
      </c>
      <c r="B127" s="132"/>
      <c r="C127" s="132"/>
      <c r="D127" s="77" t="s">
        <v>12</v>
      </c>
      <c r="E127" s="132" t="s">
        <v>699</v>
      </c>
      <c r="F127" s="132"/>
      <c r="G127" s="77"/>
    </row>
    <row r="128" spans="1:7" ht="20.100000000000001" customHeight="1" x14ac:dyDescent="0.25">
      <c r="A128" s="132"/>
      <c r="B128" s="132"/>
      <c r="C128" s="132"/>
      <c r="D128" s="77" t="s">
        <v>760</v>
      </c>
      <c r="E128" s="132" t="s">
        <v>761</v>
      </c>
      <c r="F128" s="132"/>
      <c r="G128" s="77" t="s">
        <v>21</v>
      </c>
    </row>
    <row r="129" spans="1:7" ht="39" customHeight="1" x14ac:dyDescent="0.25">
      <c r="A129" s="29" t="s">
        <v>306</v>
      </c>
      <c r="B129" s="29" t="s">
        <v>114</v>
      </c>
      <c r="C129" s="29" t="s">
        <v>24</v>
      </c>
      <c r="D129" s="29" t="s">
        <v>307</v>
      </c>
      <c r="E129" s="30" t="s">
        <v>26</v>
      </c>
      <c r="F129" s="31">
        <v>39.725000000000001</v>
      </c>
    </row>
    <row r="130" spans="1:7" ht="20.100000000000001" customHeight="1" x14ac:dyDescent="0.25">
      <c r="A130" s="77" t="s">
        <v>698</v>
      </c>
      <c r="B130" s="132"/>
      <c r="C130" s="132"/>
      <c r="D130" s="77" t="s">
        <v>12</v>
      </c>
      <c r="E130" s="132" t="s">
        <v>699</v>
      </c>
      <c r="F130" s="132"/>
      <c r="G130" s="77"/>
    </row>
    <row r="131" spans="1:7" ht="20.100000000000001" customHeight="1" x14ac:dyDescent="0.25">
      <c r="A131" s="132"/>
      <c r="B131" s="132"/>
      <c r="C131" s="132"/>
      <c r="D131" s="77" t="s">
        <v>762</v>
      </c>
      <c r="E131" s="132" t="s">
        <v>763</v>
      </c>
      <c r="F131" s="132"/>
      <c r="G131" s="77" t="s">
        <v>21</v>
      </c>
    </row>
    <row r="132" spans="1:7" ht="39" customHeight="1" x14ac:dyDescent="0.25">
      <c r="A132" s="29" t="s">
        <v>308</v>
      </c>
      <c r="B132" s="29" t="s">
        <v>116</v>
      </c>
      <c r="C132" s="29" t="s">
        <v>24</v>
      </c>
      <c r="D132" s="29" t="s">
        <v>117</v>
      </c>
      <c r="E132" s="30" t="s">
        <v>118</v>
      </c>
      <c r="F132" s="31">
        <v>176.4</v>
      </c>
    </row>
    <row r="133" spans="1:7" ht="20.100000000000001" customHeight="1" x14ac:dyDescent="0.25">
      <c r="A133" s="77" t="s">
        <v>698</v>
      </c>
      <c r="B133" s="132"/>
      <c r="C133" s="132"/>
      <c r="D133" s="77" t="s">
        <v>12</v>
      </c>
      <c r="E133" s="132" t="s">
        <v>699</v>
      </c>
      <c r="F133" s="132"/>
      <c r="G133" s="77"/>
    </row>
    <row r="134" spans="1:7" ht="20.100000000000001" customHeight="1" x14ac:dyDescent="0.25">
      <c r="A134" s="132"/>
      <c r="B134" s="132"/>
      <c r="C134" s="132"/>
      <c r="D134" s="77" t="s">
        <v>764</v>
      </c>
      <c r="E134" s="132" t="s">
        <v>765</v>
      </c>
      <c r="F134" s="132"/>
      <c r="G134" s="77" t="s">
        <v>21</v>
      </c>
    </row>
    <row r="135" spans="1:7" ht="39" customHeight="1" x14ac:dyDescent="0.25">
      <c r="A135" s="29" t="s">
        <v>309</v>
      </c>
      <c r="B135" s="29" t="s">
        <v>119</v>
      </c>
      <c r="C135" s="29" t="s">
        <v>24</v>
      </c>
      <c r="D135" s="29" t="s">
        <v>120</v>
      </c>
      <c r="E135" s="30" t="s">
        <v>73</v>
      </c>
      <c r="F135" s="31">
        <v>2.2050000000000001</v>
      </c>
    </row>
    <row r="136" spans="1:7" ht="20.100000000000001" customHeight="1" x14ac:dyDescent="0.25">
      <c r="A136" s="77" t="s">
        <v>698</v>
      </c>
      <c r="B136" s="132"/>
      <c r="C136" s="132"/>
      <c r="D136" s="77" t="s">
        <v>12</v>
      </c>
      <c r="E136" s="132" t="s">
        <v>699</v>
      </c>
      <c r="F136" s="132"/>
      <c r="G136" s="77"/>
    </row>
    <row r="137" spans="1:7" ht="20.100000000000001" customHeight="1" x14ac:dyDescent="0.25">
      <c r="A137" s="132"/>
      <c r="B137" s="132"/>
      <c r="C137" s="132"/>
      <c r="D137" s="77" t="s">
        <v>762</v>
      </c>
      <c r="E137" s="132" t="s">
        <v>766</v>
      </c>
      <c r="F137" s="132"/>
      <c r="G137" s="77" t="s">
        <v>21</v>
      </c>
    </row>
    <row r="138" spans="1:7" ht="39" customHeight="1" x14ac:dyDescent="0.25">
      <c r="A138" s="29" t="s">
        <v>310</v>
      </c>
      <c r="B138" s="29" t="s">
        <v>311</v>
      </c>
      <c r="C138" s="29" t="s">
        <v>24</v>
      </c>
      <c r="D138" s="29" t="s">
        <v>312</v>
      </c>
      <c r="E138" s="30" t="s">
        <v>26</v>
      </c>
      <c r="F138" s="31">
        <v>11.366</v>
      </c>
    </row>
    <row r="139" spans="1:7" ht="20.100000000000001" customHeight="1" x14ac:dyDescent="0.25">
      <c r="A139" s="77" t="s">
        <v>698</v>
      </c>
      <c r="B139" s="132"/>
      <c r="C139" s="132"/>
      <c r="D139" s="77" t="s">
        <v>12</v>
      </c>
      <c r="E139" s="132" t="s">
        <v>699</v>
      </c>
      <c r="F139" s="132"/>
      <c r="G139" s="77"/>
    </row>
    <row r="140" spans="1:7" ht="20.100000000000001" customHeight="1" x14ac:dyDescent="0.25">
      <c r="A140" s="132"/>
      <c r="B140" s="132"/>
      <c r="C140" s="132"/>
      <c r="D140" s="77" t="s">
        <v>21</v>
      </c>
      <c r="E140" s="132" t="s">
        <v>767</v>
      </c>
      <c r="F140" s="132"/>
      <c r="G140" s="77" t="s">
        <v>21</v>
      </c>
    </row>
    <row r="141" spans="1:7" ht="51.9" customHeight="1" x14ac:dyDescent="0.25">
      <c r="A141" s="29" t="s">
        <v>313</v>
      </c>
      <c r="B141" s="29" t="s">
        <v>121</v>
      </c>
      <c r="C141" s="29" t="s">
        <v>24</v>
      </c>
      <c r="D141" s="29" t="s">
        <v>122</v>
      </c>
      <c r="E141" s="30" t="s">
        <v>33</v>
      </c>
      <c r="F141" s="31">
        <v>20</v>
      </c>
    </row>
    <row r="142" spans="1:7" ht="20.100000000000001" customHeight="1" x14ac:dyDescent="0.25">
      <c r="A142" s="77" t="s">
        <v>698</v>
      </c>
      <c r="B142" s="132"/>
      <c r="C142" s="132"/>
      <c r="D142" s="77" t="s">
        <v>12</v>
      </c>
      <c r="E142" s="132" t="s">
        <v>699</v>
      </c>
      <c r="F142" s="132"/>
      <c r="G142" s="77"/>
    </row>
    <row r="143" spans="1:7" ht="20.100000000000001" customHeight="1" x14ac:dyDescent="0.25">
      <c r="A143" s="132"/>
      <c r="B143" s="132"/>
      <c r="C143" s="132"/>
      <c r="D143" s="77" t="s">
        <v>768</v>
      </c>
      <c r="E143" s="132" t="s">
        <v>769</v>
      </c>
      <c r="F143" s="132"/>
      <c r="G143" s="77" t="s">
        <v>21</v>
      </c>
    </row>
    <row r="144" spans="1:7" ht="26.1" customHeight="1" x14ac:dyDescent="0.25">
      <c r="A144" s="78" t="s">
        <v>314</v>
      </c>
      <c r="B144" s="78" t="s">
        <v>129</v>
      </c>
      <c r="C144" s="78" t="s">
        <v>98</v>
      </c>
      <c r="D144" s="78" t="s">
        <v>130</v>
      </c>
      <c r="E144" s="79" t="s">
        <v>33</v>
      </c>
      <c r="F144" s="80">
        <v>16</v>
      </c>
    </row>
    <row r="145" spans="1:7" ht="20.100000000000001" customHeight="1" x14ac:dyDescent="0.25">
      <c r="A145" s="77" t="s">
        <v>698</v>
      </c>
      <c r="B145" s="132"/>
      <c r="C145" s="132"/>
      <c r="D145" s="77" t="s">
        <v>12</v>
      </c>
      <c r="E145" s="132" t="s">
        <v>699</v>
      </c>
      <c r="F145" s="132"/>
      <c r="G145" s="77"/>
    </row>
    <row r="146" spans="1:7" ht="20.100000000000001" customHeight="1" x14ac:dyDescent="0.25">
      <c r="A146" s="132"/>
      <c r="B146" s="132"/>
      <c r="C146" s="132"/>
      <c r="D146" s="77" t="s">
        <v>770</v>
      </c>
      <c r="E146" s="132" t="s">
        <v>771</v>
      </c>
      <c r="F146" s="132"/>
      <c r="G146" s="77" t="s">
        <v>21</v>
      </c>
    </row>
    <row r="147" spans="1:7" ht="51.9" customHeight="1" x14ac:dyDescent="0.25">
      <c r="A147" s="29" t="s">
        <v>315</v>
      </c>
      <c r="B147" s="29" t="s">
        <v>316</v>
      </c>
      <c r="C147" s="29" t="s">
        <v>24</v>
      </c>
      <c r="D147" s="29" t="s">
        <v>317</v>
      </c>
      <c r="E147" s="30" t="s">
        <v>26</v>
      </c>
      <c r="F147" s="31">
        <v>48.6</v>
      </c>
    </row>
    <row r="148" spans="1:7" ht="20.100000000000001" customHeight="1" x14ac:dyDescent="0.25">
      <c r="A148" s="77" t="s">
        <v>698</v>
      </c>
      <c r="B148" s="132"/>
      <c r="C148" s="132"/>
      <c r="D148" s="77" t="s">
        <v>12</v>
      </c>
      <c r="E148" s="132" t="s">
        <v>699</v>
      </c>
      <c r="F148" s="132"/>
      <c r="G148" s="77"/>
    </row>
    <row r="149" spans="1:7" ht="20.100000000000001" customHeight="1" x14ac:dyDescent="0.25">
      <c r="A149" s="132"/>
      <c r="B149" s="132"/>
      <c r="C149" s="132"/>
      <c r="D149" s="77" t="s">
        <v>772</v>
      </c>
      <c r="E149" s="132" t="s">
        <v>773</v>
      </c>
      <c r="F149" s="132"/>
      <c r="G149" s="77" t="s">
        <v>21</v>
      </c>
    </row>
    <row r="150" spans="1:7" ht="51.9" customHeight="1" x14ac:dyDescent="0.25">
      <c r="A150" s="29" t="s">
        <v>318</v>
      </c>
      <c r="B150" s="29" t="s">
        <v>319</v>
      </c>
      <c r="C150" s="29" t="s">
        <v>24</v>
      </c>
      <c r="D150" s="29" t="s">
        <v>320</v>
      </c>
      <c r="E150" s="30" t="s">
        <v>26</v>
      </c>
      <c r="F150" s="31">
        <v>125.12</v>
      </c>
    </row>
    <row r="151" spans="1:7" ht="20.100000000000001" customHeight="1" x14ac:dyDescent="0.25">
      <c r="A151" s="77" t="s">
        <v>698</v>
      </c>
      <c r="B151" s="132"/>
      <c r="C151" s="132"/>
      <c r="D151" s="77" t="s">
        <v>12</v>
      </c>
      <c r="E151" s="132" t="s">
        <v>699</v>
      </c>
      <c r="F151" s="132"/>
      <c r="G151" s="77"/>
    </row>
    <row r="152" spans="1:7" ht="20.100000000000001" customHeight="1" x14ac:dyDescent="0.25">
      <c r="A152" s="132"/>
      <c r="B152" s="132"/>
      <c r="C152" s="132"/>
      <c r="D152" s="77" t="s">
        <v>774</v>
      </c>
      <c r="E152" s="132" t="s">
        <v>775</v>
      </c>
      <c r="F152" s="132"/>
      <c r="G152" s="77" t="s">
        <v>21</v>
      </c>
    </row>
    <row r="153" spans="1:7" ht="39" customHeight="1" x14ac:dyDescent="0.25">
      <c r="A153" s="29" t="s">
        <v>321</v>
      </c>
      <c r="B153" s="29" t="s">
        <v>131</v>
      </c>
      <c r="C153" s="29" t="s">
        <v>24</v>
      </c>
      <c r="D153" s="29" t="s">
        <v>132</v>
      </c>
      <c r="E153" s="30" t="s">
        <v>26</v>
      </c>
      <c r="F153" s="31">
        <v>125.12</v>
      </c>
    </row>
    <row r="154" spans="1:7" ht="20.100000000000001" customHeight="1" x14ac:dyDescent="0.25">
      <c r="A154" s="77" t="s">
        <v>698</v>
      </c>
      <c r="B154" s="132"/>
      <c r="C154" s="132"/>
      <c r="D154" s="77" t="s">
        <v>12</v>
      </c>
      <c r="E154" s="132" t="s">
        <v>699</v>
      </c>
      <c r="F154" s="132"/>
      <c r="G154" s="77"/>
    </row>
    <row r="155" spans="1:7" ht="20.100000000000001" customHeight="1" x14ac:dyDescent="0.25">
      <c r="A155" s="132"/>
      <c r="B155" s="132"/>
      <c r="C155" s="132"/>
      <c r="D155" s="77" t="s">
        <v>739</v>
      </c>
      <c r="E155" s="132" t="s">
        <v>775</v>
      </c>
      <c r="F155" s="132"/>
      <c r="G155" s="77" t="s">
        <v>21</v>
      </c>
    </row>
    <row r="156" spans="1:7" ht="39" customHeight="1" x14ac:dyDescent="0.25">
      <c r="A156" s="29" t="s">
        <v>322</v>
      </c>
      <c r="B156" s="29" t="s">
        <v>323</v>
      </c>
      <c r="C156" s="29" t="s">
        <v>24</v>
      </c>
      <c r="D156" s="29" t="s">
        <v>324</v>
      </c>
      <c r="E156" s="30" t="s">
        <v>33</v>
      </c>
      <c r="F156" s="31">
        <v>48</v>
      </c>
    </row>
    <row r="157" spans="1:7" ht="20.100000000000001" customHeight="1" x14ac:dyDescent="0.25">
      <c r="A157" s="77" t="s">
        <v>698</v>
      </c>
      <c r="B157" s="132"/>
      <c r="C157" s="132"/>
      <c r="D157" s="77" t="s">
        <v>12</v>
      </c>
      <c r="E157" s="132" t="s">
        <v>699</v>
      </c>
      <c r="F157" s="132"/>
      <c r="G157" s="77"/>
    </row>
    <row r="158" spans="1:7" ht="20.100000000000001" customHeight="1" x14ac:dyDescent="0.25">
      <c r="A158" s="132"/>
      <c r="B158" s="132"/>
      <c r="C158" s="132"/>
      <c r="D158" s="77" t="s">
        <v>776</v>
      </c>
      <c r="E158" s="132" t="s">
        <v>777</v>
      </c>
      <c r="F158" s="132"/>
      <c r="G158" s="77" t="s">
        <v>21</v>
      </c>
    </row>
    <row r="159" spans="1:7" ht="26.1" customHeight="1" x14ac:dyDescent="0.25">
      <c r="A159" s="29" t="s">
        <v>325</v>
      </c>
      <c r="B159" s="29" t="s">
        <v>326</v>
      </c>
      <c r="C159" s="29" t="s">
        <v>98</v>
      </c>
      <c r="D159" s="29" t="s">
        <v>327</v>
      </c>
      <c r="E159" s="30" t="s">
        <v>33</v>
      </c>
      <c r="F159" s="31">
        <v>12</v>
      </c>
    </row>
    <row r="160" spans="1:7" ht="20.100000000000001" customHeight="1" x14ac:dyDescent="0.25">
      <c r="A160" s="77" t="s">
        <v>698</v>
      </c>
      <c r="B160" s="132"/>
      <c r="C160" s="132"/>
      <c r="D160" s="77" t="s">
        <v>12</v>
      </c>
      <c r="E160" s="132" t="s">
        <v>699</v>
      </c>
      <c r="F160" s="132"/>
      <c r="G160" s="77"/>
    </row>
    <row r="161" spans="1:7" ht="20.100000000000001" customHeight="1" x14ac:dyDescent="0.25">
      <c r="A161" s="132"/>
      <c r="B161" s="132"/>
      <c r="C161" s="132"/>
      <c r="D161" s="77" t="s">
        <v>21</v>
      </c>
      <c r="E161" s="132" t="s">
        <v>778</v>
      </c>
      <c r="F161" s="132"/>
      <c r="G161" s="77" t="s">
        <v>21</v>
      </c>
    </row>
    <row r="162" spans="1:7" ht="90.9" customHeight="1" x14ac:dyDescent="0.25">
      <c r="A162" s="29" t="s">
        <v>328</v>
      </c>
      <c r="B162" s="29" t="s">
        <v>123</v>
      </c>
      <c r="C162" s="29" t="s">
        <v>24</v>
      </c>
      <c r="D162" s="29" t="s">
        <v>124</v>
      </c>
      <c r="E162" s="30" t="s">
        <v>26</v>
      </c>
      <c r="F162" s="31">
        <v>1.56</v>
      </c>
    </row>
    <row r="163" spans="1:7" ht="20.100000000000001" customHeight="1" x14ac:dyDescent="0.25">
      <c r="A163" s="77" t="s">
        <v>698</v>
      </c>
      <c r="B163" s="132"/>
      <c r="C163" s="132"/>
      <c r="D163" s="77" t="s">
        <v>12</v>
      </c>
      <c r="E163" s="132" t="s">
        <v>699</v>
      </c>
      <c r="F163" s="132"/>
      <c r="G163" s="77"/>
    </row>
    <row r="164" spans="1:7" ht="20.100000000000001" customHeight="1" x14ac:dyDescent="0.25">
      <c r="A164" s="132"/>
      <c r="B164" s="132"/>
      <c r="C164" s="132"/>
      <c r="D164" s="77" t="s">
        <v>21</v>
      </c>
      <c r="E164" s="132" t="s">
        <v>779</v>
      </c>
      <c r="F164" s="132"/>
      <c r="G164" s="77" t="s">
        <v>21</v>
      </c>
    </row>
    <row r="165" spans="1:7" ht="90.9" customHeight="1" x14ac:dyDescent="0.25">
      <c r="A165" s="29" t="s">
        <v>329</v>
      </c>
      <c r="B165" s="29" t="s">
        <v>330</v>
      </c>
      <c r="C165" s="29" t="s">
        <v>24</v>
      </c>
      <c r="D165" s="29" t="s">
        <v>331</v>
      </c>
      <c r="E165" s="30" t="s">
        <v>26</v>
      </c>
      <c r="F165" s="31">
        <v>3.6</v>
      </c>
    </row>
    <row r="166" spans="1:7" ht="20.100000000000001" customHeight="1" x14ac:dyDescent="0.25">
      <c r="A166" s="77" t="s">
        <v>698</v>
      </c>
      <c r="B166" s="132"/>
      <c r="C166" s="132"/>
      <c r="D166" s="77" t="s">
        <v>12</v>
      </c>
      <c r="E166" s="132" t="s">
        <v>699</v>
      </c>
      <c r="F166" s="132"/>
      <c r="G166" s="77"/>
    </row>
    <row r="167" spans="1:7" ht="20.100000000000001" customHeight="1" x14ac:dyDescent="0.25">
      <c r="A167" s="132"/>
      <c r="B167" s="132"/>
      <c r="C167" s="132"/>
      <c r="D167" s="77" t="s">
        <v>21</v>
      </c>
      <c r="E167" s="132" t="s">
        <v>780</v>
      </c>
      <c r="F167" s="132"/>
      <c r="G167" s="77" t="s">
        <v>21</v>
      </c>
    </row>
    <row r="168" spans="1:7" ht="39" customHeight="1" x14ac:dyDescent="0.25">
      <c r="A168" s="29" t="s">
        <v>332</v>
      </c>
      <c r="B168" s="29" t="s">
        <v>333</v>
      </c>
      <c r="C168" s="29" t="s">
        <v>24</v>
      </c>
      <c r="D168" s="29" t="s">
        <v>334</v>
      </c>
      <c r="E168" s="30" t="s">
        <v>92</v>
      </c>
      <c r="F168" s="31">
        <v>7</v>
      </c>
    </row>
    <row r="169" spans="1:7" ht="20.100000000000001" customHeight="1" x14ac:dyDescent="0.25">
      <c r="A169" s="77" t="s">
        <v>698</v>
      </c>
      <c r="B169" s="132"/>
      <c r="C169" s="132"/>
      <c r="D169" s="77" t="s">
        <v>12</v>
      </c>
      <c r="E169" s="132" t="s">
        <v>699</v>
      </c>
      <c r="F169" s="132"/>
      <c r="G169" s="77"/>
    </row>
    <row r="170" spans="1:7" ht="20.100000000000001" customHeight="1" x14ac:dyDescent="0.25">
      <c r="A170" s="132"/>
      <c r="B170" s="132"/>
      <c r="C170" s="132"/>
      <c r="D170" s="77" t="s">
        <v>781</v>
      </c>
      <c r="E170" s="132" t="s">
        <v>782</v>
      </c>
      <c r="F170" s="132"/>
      <c r="G170" s="77" t="s">
        <v>21</v>
      </c>
    </row>
    <row r="171" spans="1:7" ht="39" customHeight="1" x14ac:dyDescent="0.25">
      <c r="A171" s="29" t="s">
        <v>335</v>
      </c>
      <c r="B171" s="29" t="s">
        <v>336</v>
      </c>
      <c r="C171" s="29" t="s">
        <v>24</v>
      </c>
      <c r="D171" s="29" t="s">
        <v>337</v>
      </c>
      <c r="E171" s="30" t="s">
        <v>92</v>
      </c>
      <c r="F171" s="31">
        <v>1</v>
      </c>
    </row>
    <row r="172" spans="1:7" ht="20.100000000000001" customHeight="1" x14ac:dyDescent="0.25">
      <c r="A172" s="77" t="s">
        <v>698</v>
      </c>
      <c r="B172" s="132"/>
      <c r="C172" s="132"/>
      <c r="D172" s="77" t="s">
        <v>12</v>
      </c>
      <c r="E172" s="132" t="s">
        <v>699</v>
      </c>
      <c r="F172" s="132"/>
      <c r="G172" s="77"/>
    </row>
    <row r="173" spans="1:7" ht="20.100000000000001" customHeight="1" x14ac:dyDescent="0.25">
      <c r="A173" s="132"/>
      <c r="B173" s="132"/>
      <c r="C173" s="132"/>
      <c r="D173" s="77" t="s">
        <v>21</v>
      </c>
      <c r="E173" s="132">
        <v>1</v>
      </c>
      <c r="F173" s="132"/>
      <c r="G173" s="77" t="s">
        <v>21</v>
      </c>
    </row>
    <row r="174" spans="1:7" ht="39" customHeight="1" x14ac:dyDescent="0.25">
      <c r="A174" s="29" t="s">
        <v>338</v>
      </c>
      <c r="B174" s="29" t="s">
        <v>339</v>
      </c>
      <c r="C174" s="29" t="s">
        <v>24</v>
      </c>
      <c r="D174" s="29" t="s">
        <v>340</v>
      </c>
      <c r="E174" s="30" t="s">
        <v>92</v>
      </c>
      <c r="F174" s="31">
        <v>2</v>
      </c>
    </row>
    <row r="175" spans="1:7" ht="20.100000000000001" customHeight="1" x14ac:dyDescent="0.25">
      <c r="A175" s="77" t="s">
        <v>698</v>
      </c>
      <c r="B175" s="132"/>
      <c r="C175" s="132"/>
      <c r="D175" s="77" t="s">
        <v>12</v>
      </c>
      <c r="E175" s="132" t="s">
        <v>699</v>
      </c>
      <c r="F175" s="132"/>
      <c r="G175" s="77"/>
    </row>
    <row r="176" spans="1:7" ht="20.100000000000001" customHeight="1" x14ac:dyDescent="0.25">
      <c r="A176" s="132"/>
      <c r="B176" s="132"/>
      <c r="C176" s="132"/>
      <c r="D176" s="77" t="s">
        <v>21</v>
      </c>
      <c r="E176" s="132" t="s">
        <v>783</v>
      </c>
      <c r="F176" s="132"/>
      <c r="G176" s="77" t="s">
        <v>21</v>
      </c>
    </row>
    <row r="177" spans="1:7" ht="39" customHeight="1" x14ac:dyDescent="0.25">
      <c r="A177" s="29" t="s">
        <v>341</v>
      </c>
      <c r="B177" s="29" t="s">
        <v>125</v>
      </c>
      <c r="C177" s="29" t="s">
        <v>24</v>
      </c>
      <c r="D177" s="29" t="s">
        <v>126</v>
      </c>
      <c r="E177" s="30" t="s">
        <v>92</v>
      </c>
      <c r="F177" s="31">
        <v>3</v>
      </c>
    </row>
    <row r="178" spans="1:7" ht="20.100000000000001" customHeight="1" x14ac:dyDescent="0.25">
      <c r="A178" s="77" t="s">
        <v>698</v>
      </c>
      <c r="B178" s="132"/>
      <c r="C178" s="132"/>
      <c r="D178" s="77" t="s">
        <v>12</v>
      </c>
      <c r="E178" s="132" t="s">
        <v>699</v>
      </c>
      <c r="F178" s="132"/>
      <c r="G178" s="77"/>
    </row>
    <row r="179" spans="1:7" ht="20.100000000000001" customHeight="1" x14ac:dyDescent="0.25">
      <c r="A179" s="132"/>
      <c r="B179" s="132"/>
      <c r="C179" s="132"/>
      <c r="D179" s="77" t="s">
        <v>21</v>
      </c>
      <c r="E179" s="132" t="s">
        <v>784</v>
      </c>
      <c r="F179" s="132"/>
      <c r="G179" s="77" t="s">
        <v>21</v>
      </c>
    </row>
    <row r="180" spans="1:7" ht="39" customHeight="1" x14ac:dyDescent="0.25">
      <c r="A180" s="29" t="s">
        <v>342</v>
      </c>
      <c r="B180" s="29" t="s">
        <v>343</v>
      </c>
      <c r="C180" s="29" t="s">
        <v>24</v>
      </c>
      <c r="D180" s="29" t="s">
        <v>344</v>
      </c>
      <c r="E180" s="30" t="s">
        <v>92</v>
      </c>
      <c r="F180" s="31">
        <v>3</v>
      </c>
    </row>
    <row r="181" spans="1:7" ht="20.100000000000001" customHeight="1" x14ac:dyDescent="0.25">
      <c r="A181" s="77" t="s">
        <v>698</v>
      </c>
      <c r="B181" s="132"/>
      <c r="C181" s="132"/>
      <c r="D181" s="77" t="s">
        <v>12</v>
      </c>
      <c r="E181" s="132" t="s">
        <v>699</v>
      </c>
      <c r="F181" s="132"/>
      <c r="G181" s="77"/>
    </row>
    <row r="182" spans="1:7" ht="20.100000000000001" customHeight="1" x14ac:dyDescent="0.25">
      <c r="A182" s="132"/>
      <c r="B182" s="132"/>
      <c r="C182" s="132"/>
      <c r="D182" s="77" t="s">
        <v>21</v>
      </c>
      <c r="E182" s="132" t="s">
        <v>784</v>
      </c>
      <c r="F182" s="132"/>
      <c r="G182" s="77" t="s">
        <v>21</v>
      </c>
    </row>
    <row r="183" spans="1:7" ht="39" customHeight="1" x14ac:dyDescent="0.25">
      <c r="A183" s="29" t="s">
        <v>345</v>
      </c>
      <c r="B183" s="29" t="s">
        <v>346</v>
      </c>
      <c r="C183" s="29" t="s">
        <v>24</v>
      </c>
      <c r="D183" s="29" t="s">
        <v>347</v>
      </c>
      <c r="E183" s="30" t="s">
        <v>92</v>
      </c>
      <c r="F183" s="31">
        <v>2</v>
      </c>
    </row>
    <row r="184" spans="1:7" ht="20.100000000000001" customHeight="1" x14ac:dyDescent="0.25">
      <c r="A184" s="77" t="s">
        <v>698</v>
      </c>
      <c r="B184" s="132"/>
      <c r="C184" s="132"/>
      <c r="D184" s="77" t="s">
        <v>12</v>
      </c>
      <c r="E184" s="132" t="s">
        <v>699</v>
      </c>
      <c r="F184" s="132"/>
      <c r="G184" s="77"/>
    </row>
    <row r="185" spans="1:7" ht="20.100000000000001" customHeight="1" x14ac:dyDescent="0.25">
      <c r="A185" s="132"/>
      <c r="B185" s="132"/>
      <c r="C185" s="132"/>
      <c r="D185" s="77" t="s">
        <v>21</v>
      </c>
      <c r="E185" s="132" t="s">
        <v>783</v>
      </c>
      <c r="F185" s="132"/>
      <c r="G185" s="77" t="s">
        <v>21</v>
      </c>
    </row>
    <row r="186" spans="1:7" ht="24" customHeight="1" x14ac:dyDescent="0.25">
      <c r="A186" s="29" t="s">
        <v>348</v>
      </c>
      <c r="B186" s="29" t="s">
        <v>127</v>
      </c>
      <c r="C186" s="29" t="s">
        <v>98</v>
      </c>
      <c r="D186" s="29" t="s">
        <v>128</v>
      </c>
      <c r="E186" s="30" t="s">
        <v>26</v>
      </c>
      <c r="F186" s="31">
        <v>5.16</v>
      </c>
    </row>
    <row r="187" spans="1:7" ht="51.9" customHeight="1" x14ac:dyDescent="0.25">
      <c r="A187" s="29" t="s">
        <v>349</v>
      </c>
      <c r="B187" s="29" t="s">
        <v>133</v>
      </c>
      <c r="C187" s="29" t="s">
        <v>24</v>
      </c>
      <c r="D187" s="29" t="s">
        <v>134</v>
      </c>
      <c r="E187" s="30" t="s">
        <v>26</v>
      </c>
      <c r="F187" s="31">
        <v>97.2</v>
      </c>
    </row>
    <row r="188" spans="1:7" ht="20.100000000000001" customHeight="1" x14ac:dyDescent="0.25">
      <c r="A188" s="77" t="s">
        <v>698</v>
      </c>
      <c r="B188" s="132"/>
      <c r="C188" s="132"/>
      <c r="D188" s="77" t="s">
        <v>12</v>
      </c>
      <c r="E188" s="132" t="s">
        <v>699</v>
      </c>
      <c r="F188" s="132"/>
      <c r="G188" s="77"/>
    </row>
    <row r="189" spans="1:7" ht="20.100000000000001" customHeight="1" x14ac:dyDescent="0.25">
      <c r="A189" s="132"/>
      <c r="B189" s="132"/>
      <c r="C189" s="132"/>
      <c r="D189" s="77" t="s">
        <v>21</v>
      </c>
      <c r="E189" s="132" t="s">
        <v>785</v>
      </c>
      <c r="F189" s="132"/>
      <c r="G189" s="77" t="s">
        <v>21</v>
      </c>
    </row>
    <row r="190" spans="1:7" ht="51.9" customHeight="1" x14ac:dyDescent="0.25">
      <c r="A190" s="29" t="s">
        <v>350</v>
      </c>
      <c r="B190" s="29" t="s">
        <v>135</v>
      </c>
      <c r="C190" s="29" t="s">
        <v>24</v>
      </c>
      <c r="D190" s="29" t="s">
        <v>136</v>
      </c>
      <c r="E190" s="30" t="s">
        <v>26</v>
      </c>
      <c r="F190" s="31">
        <v>97.2</v>
      </c>
    </row>
    <row r="191" spans="1:7" ht="20.100000000000001" customHeight="1" x14ac:dyDescent="0.25">
      <c r="A191" s="77" t="s">
        <v>698</v>
      </c>
      <c r="B191" s="132"/>
      <c r="C191" s="132"/>
      <c r="D191" s="77" t="s">
        <v>12</v>
      </c>
      <c r="E191" s="132" t="s">
        <v>699</v>
      </c>
      <c r="F191" s="132"/>
      <c r="G191" s="77"/>
    </row>
    <row r="192" spans="1:7" ht="20.100000000000001" customHeight="1" x14ac:dyDescent="0.25">
      <c r="A192" s="132"/>
      <c r="B192" s="132"/>
      <c r="C192" s="132"/>
      <c r="D192" s="77" t="s">
        <v>786</v>
      </c>
      <c r="E192" s="132" t="s">
        <v>787</v>
      </c>
      <c r="F192" s="132"/>
      <c r="G192" s="77" t="s">
        <v>21</v>
      </c>
    </row>
    <row r="193" spans="1:7" ht="39" customHeight="1" x14ac:dyDescent="0.25">
      <c r="A193" s="29" t="s">
        <v>351</v>
      </c>
      <c r="B193" s="29" t="s">
        <v>137</v>
      </c>
      <c r="C193" s="29" t="s">
        <v>24</v>
      </c>
      <c r="D193" s="29" t="s">
        <v>138</v>
      </c>
      <c r="E193" s="30" t="s">
        <v>26</v>
      </c>
      <c r="F193" s="31">
        <v>43.95</v>
      </c>
    </row>
    <row r="194" spans="1:7" ht="20.100000000000001" customHeight="1" x14ac:dyDescent="0.25">
      <c r="A194" s="77" t="s">
        <v>698</v>
      </c>
      <c r="B194" s="132"/>
      <c r="C194" s="132"/>
      <c r="D194" s="77" t="s">
        <v>12</v>
      </c>
      <c r="E194" s="132" t="s">
        <v>699</v>
      </c>
      <c r="F194" s="132"/>
      <c r="G194" s="77"/>
    </row>
    <row r="195" spans="1:7" ht="20.100000000000001" customHeight="1" x14ac:dyDescent="0.25">
      <c r="A195" s="132"/>
      <c r="B195" s="132"/>
      <c r="C195" s="132"/>
      <c r="D195" s="77" t="s">
        <v>788</v>
      </c>
      <c r="E195" s="132" t="s">
        <v>789</v>
      </c>
      <c r="F195" s="132"/>
      <c r="G195" s="77" t="s">
        <v>21</v>
      </c>
    </row>
    <row r="196" spans="1:7" ht="39" customHeight="1" x14ac:dyDescent="0.25">
      <c r="A196" s="29" t="s">
        <v>352</v>
      </c>
      <c r="B196" s="29" t="s">
        <v>139</v>
      </c>
      <c r="C196" s="29" t="s">
        <v>24</v>
      </c>
      <c r="D196" s="29" t="s">
        <v>140</v>
      </c>
      <c r="E196" s="30" t="s">
        <v>33</v>
      </c>
      <c r="F196" s="31">
        <v>7.2</v>
      </c>
    </row>
    <row r="197" spans="1:7" ht="20.100000000000001" customHeight="1" x14ac:dyDescent="0.25">
      <c r="A197" s="77" t="s">
        <v>698</v>
      </c>
      <c r="B197" s="132"/>
      <c r="C197" s="132"/>
      <c r="D197" s="77" t="s">
        <v>12</v>
      </c>
      <c r="E197" s="132" t="s">
        <v>699</v>
      </c>
      <c r="F197" s="132"/>
      <c r="G197" s="77"/>
    </row>
    <row r="198" spans="1:7" ht="20.100000000000001" customHeight="1" x14ac:dyDescent="0.25">
      <c r="A198" s="132"/>
      <c r="B198" s="132"/>
      <c r="C198" s="132"/>
      <c r="D198" s="77" t="s">
        <v>790</v>
      </c>
      <c r="E198" s="132" t="s">
        <v>791</v>
      </c>
      <c r="F198" s="132"/>
      <c r="G198" s="77" t="s">
        <v>21</v>
      </c>
    </row>
    <row r="199" spans="1:7" ht="26.1" customHeight="1" x14ac:dyDescent="0.25">
      <c r="A199" s="29" t="s">
        <v>353</v>
      </c>
      <c r="B199" s="29" t="s">
        <v>141</v>
      </c>
      <c r="C199" s="29" t="s">
        <v>24</v>
      </c>
      <c r="D199" s="29" t="s">
        <v>142</v>
      </c>
      <c r="E199" s="30" t="s">
        <v>33</v>
      </c>
      <c r="F199" s="31">
        <v>3.5</v>
      </c>
    </row>
    <row r="200" spans="1:7" ht="20.100000000000001" customHeight="1" x14ac:dyDescent="0.25">
      <c r="A200" s="77" t="s">
        <v>698</v>
      </c>
      <c r="B200" s="132"/>
      <c r="C200" s="132"/>
      <c r="D200" s="77" t="s">
        <v>12</v>
      </c>
      <c r="E200" s="132" t="s">
        <v>699</v>
      </c>
      <c r="F200" s="132"/>
      <c r="G200" s="77"/>
    </row>
    <row r="201" spans="1:7" ht="20.100000000000001" customHeight="1" x14ac:dyDescent="0.25">
      <c r="A201" s="132"/>
      <c r="B201" s="132"/>
      <c r="C201" s="132"/>
      <c r="D201" s="77" t="s">
        <v>792</v>
      </c>
      <c r="E201" s="132" t="s">
        <v>793</v>
      </c>
      <c r="F201" s="132"/>
      <c r="G201" s="77" t="s">
        <v>21</v>
      </c>
    </row>
    <row r="202" spans="1:7" ht="39" customHeight="1" x14ac:dyDescent="0.25">
      <c r="A202" s="29" t="s">
        <v>354</v>
      </c>
      <c r="B202" s="29" t="s">
        <v>143</v>
      </c>
      <c r="C202" s="29" t="s">
        <v>24</v>
      </c>
      <c r="D202" s="29" t="s">
        <v>144</v>
      </c>
      <c r="E202" s="30" t="s">
        <v>26</v>
      </c>
      <c r="F202" s="31">
        <v>300.08</v>
      </c>
    </row>
    <row r="203" spans="1:7" ht="20.100000000000001" customHeight="1" x14ac:dyDescent="0.25">
      <c r="A203" s="77" t="s">
        <v>698</v>
      </c>
      <c r="B203" s="132"/>
      <c r="C203" s="132"/>
      <c r="D203" s="77" t="s">
        <v>12</v>
      </c>
      <c r="E203" s="132" t="s">
        <v>699</v>
      </c>
      <c r="F203" s="132"/>
      <c r="G203" s="77"/>
    </row>
    <row r="204" spans="1:7" ht="20.100000000000001" customHeight="1" x14ac:dyDescent="0.25">
      <c r="A204" s="132"/>
      <c r="B204" s="132"/>
      <c r="C204" s="132"/>
      <c r="D204" s="77" t="s">
        <v>21</v>
      </c>
      <c r="E204" s="132" t="s">
        <v>794</v>
      </c>
      <c r="F204" s="132"/>
      <c r="G204" s="77" t="s">
        <v>21</v>
      </c>
    </row>
    <row r="205" spans="1:7" ht="26.1" customHeight="1" x14ac:dyDescent="0.25">
      <c r="A205" s="29" t="s">
        <v>355</v>
      </c>
      <c r="B205" s="29" t="s">
        <v>145</v>
      </c>
      <c r="C205" s="29" t="s">
        <v>24</v>
      </c>
      <c r="D205" s="29" t="s">
        <v>146</v>
      </c>
      <c r="E205" s="30" t="s">
        <v>26</v>
      </c>
      <c r="F205" s="31">
        <v>179.13200000000001</v>
      </c>
    </row>
    <row r="206" spans="1:7" ht="20.100000000000001" customHeight="1" x14ac:dyDescent="0.25">
      <c r="A206" s="77" t="s">
        <v>698</v>
      </c>
      <c r="B206" s="132"/>
      <c r="C206" s="132"/>
      <c r="D206" s="77" t="s">
        <v>12</v>
      </c>
      <c r="E206" s="132" t="s">
        <v>699</v>
      </c>
      <c r="F206" s="132"/>
      <c r="G206" s="77"/>
    </row>
    <row r="207" spans="1:7" ht="20.100000000000001" customHeight="1" x14ac:dyDescent="0.25">
      <c r="A207" s="132"/>
      <c r="B207" s="132"/>
      <c r="C207" s="132"/>
      <c r="D207" s="77" t="s">
        <v>21</v>
      </c>
      <c r="E207" s="132" t="s">
        <v>795</v>
      </c>
      <c r="F207" s="132"/>
      <c r="G207" s="77" t="s">
        <v>21</v>
      </c>
    </row>
    <row r="208" spans="1:7" ht="26.1" customHeight="1" x14ac:dyDescent="0.25">
      <c r="A208" s="29" t="s">
        <v>356</v>
      </c>
      <c r="B208" s="29" t="s">
        <v>147</v>
      </c>
      <c r="C208" s="29" t="s">
        <v>24</v>
      </c>
      <c r="D208" s="29" t="s">
        <v>357</v>
      </c>
      <c r="E208" s="30" t="s">
        <v>26</v>
      </c>
      <c r="F208" s="31">
        <v>179.13200000000001</v>
      </c>
    </row>
    <row r="209" spans="1:7" ht="20.100000000000001" customHeight="1" x14ac:dyDescent="0.25">
      <c r="A209" s="77" t="s">
        <v>698</v>
      </c>
      <c r="B209" s="132"/>
      <c r="C209" s="132"/>
      <c r="D209" s="77" t="s">
        <v>12</v>
      </c>
      <c r="E209" s="132" t="s">
        <v>699</v>
      </c>
      <c r="F209" s="132"/>
      <c r="G209" s="77"/>
    </row>
    <row r="210" spans="1:7" ht="20.100000000000001" customHeight="1" x14ac:dyDescent="0.25">
      <c r="A210" s="132"/>
      <c r="B210" s="132"/>
      <c r="C210" s="132"/>
      <c r="D210" s="77" t="s">
        <v>21</v>
      </c>
      <c r="E210" s="132" t="s">
        <v>796</v>
      </c>
      <c r="F210" s="132"/>
      <c r="G210" s="77" t="s">
        <v>21</v>
      </c>
    </row>
    <row r="211" spans="1:7" ht="39" customHeight="1" x14ac:dyDescent="0.25">
      <c r="A211" s="29" t="s">
        <v>358</v>
      </c>
      <c r="B211" s="29" t="s">
        <v>359</v>
      </c>
      <c r="C211" s="29" t="s">
        <v>24</v>
      </c>
      <c r="D211" s="29" t="s">
        <v>360</v>
      </c>
      <c r="E211" s="30" t="s">
        <v>26</v>
      </c>
      <c r="F211" s="31">
        <v>121.48</v>
      </c>
    </row>
    <row r="212" spans="1:7" ht="20.100000000000001" customHeight="1" x14ac:dyDescent="0.25">
      <c r="A212" s="77" t="s">
        <v>698</v>
      </c>
      <c r="B212" s="132"/>
      <c r="C212" s="132"/>
      <c r="D212" s="77" t="s">
        <v>12</v>
      </c>
      <c r="E212" s="132" t="s">
        <v>699</v>
      </c>
      <c r="F212" s="132"/>
      <c r="G212" s="77"/>
    </row>
    <row r="213" spans="1:7" ht="20.100000000000001" customHeight="1" x14ac:dyDescent="0.25">
      <c r="A213" s="132"/>
      <c r="B213" s="132"/>
      <c r="C213" s="132"/>
      <c r="D213" s="77" t="s">
        <v>797</v>
      </c>
      <c r="E213" s="132" t="s">
        <v>798</v>
      </c>
      <c r="F213" s="132"/>
      <c r="G213" s="77" t="s">
        <v>21</v>
      </c>
    </row>
    <row r="214" spans="1:7" ht="24" customHeight="1" x14ac:dyDescent="0.25">
      <c r="A214" s="29" t="s">
        <v>361</v>
      </c>
      <c r="B214" s="29" t="s">
        <v>149</v>
      </c>
      <c r="C214" s="29" t="s">
        <v>98</v>
      </c>
      <c r="D214" s="29" t="s">
        <v>150</v>
      </c>
      <c r="E214" s="30" t="s">
        <v>26</v>
      </c>
      <c r="F214" s="31">
        <v>25.56</v>
      </c>
    </row>
    <row r="215" spans="1:7" ht="20.100000000000001" customHeight="1" x14ac:dyDescent="0.25">
      <c r="A215" s="77" t="s">
        <v>698</v>
      </c>
      <c r="B215" s="132"/>
      <c r="C215" s="132"/>
      <c r="D215" s="77" t="s">
        <v>12</v>
      </c>
      <c r="E215" s="132" t="s">
        <v>699</v>
      </c>
      <c r="F215" s="132"/>
      <c r="G215" s="77"/>
    </row>
    <row r="216" spans="1:7" ht="20.100000000000001" customHeight="1" x14ac:dyDescent="0.25">
      <c r="A216" s="132"/>
      <c r="B216" s="132"/>
      <c r="C216" s="132"/>
      <c r="D216" s="77" t="s">
        <v>799</v>
      </c>
      <c r="E216" s="132" t="s">
        <v>800</v>
      </c>
      <c r="F216" s="132"/>
      <c r="G216" s="77" t="s">
        <v>21</v>
      </c>
    </row>
    <row r="217" spans="1:7" ht="26.1" customHeight="1" x14ac:dyDescent="0.25">
      <c r="A217" s="29" t="s">
        <v>362</v>
      </c>
      <c r="B217" s="29" t="s">
        <v>151</v>
      </c>
      <c r="C217" s="29" t="s">
        <v>24</v>
      </c>
      <c r="D217" s="29" t="s">
        <v>152</v>
      </c>
      <c r="E217" s="30" t="s">
        <v>26</v>
      </c>
      <c r="F217" s="31">
        <v>25.56</v>
      </c>
    </row>
    <row r="218" spans="1:7" ht="20.100000000000001" customHeight="1" x14ac:dyDescent="0.25">
      <c r="A218" s="77" t="s">
        <v>698</v>
      </c>
      <c r="B218" s="132"/>
      <c r="C218" s="132"/>
      <c r="D218" s="77" t="s">
        <v>12</v>
      </c>
      <c r="E218" s="132" t="s">
        <v>699</v>
      </c>
      <c r="F218" s="132"/>
      <c r="G218" s="77"/>
    </row>
    <row r="219" spans="1:7" ht="20.100000000000001" customHeight="1" x14ac:dyDescent="0.25">
      <c r="A219" s="132"/>
      <c r="B219" s="132"/>
      <c r="C219" s="132"/>
      <c r="D219" s="77" t="s">
        <v>739</v>
      </c>
      <c r="E219" s="132" t="s">
        <v>801</v>
      </c>
      <c r="F219" s="132"/>
      <c r="G219" s="77" t="s">
        <v>21</v>
      </c>
    </row>
    <row r="220" spans="1:7" ht="39" customHeight="1" x14ac:dyDescent="0.25">
      <c r="A220" s="29" t="s">
        <v>363</v>
      </c>
      <c r="B220" s="29" t="s">
        <v>153</v>
      </c>
      <c r="C220" s="29" t="s">
        <v>24</v>
      </c>
      <c r="D220" s="29" t="s">
        <v>154</v>
      </c>
      <c r="E220" s="30" t="s">
        <v>73</v>
      </c>
      <c r="F220" s="31">
        <v>2.016</v>
      </c>
    </row>
    <row r="221" spans="1:7" ht="20.100000000000001" customHeight="1" x14ac:dyDescent="0.25">
      <c r="A221" s="77" t="s">
        <v>698</v>
      </c>
      <c r="B221" s="132"/>
      <c r="C221" s="132"/>
      <c r="D221" s="77" t="s">
        <v>12</v>
      </c>
      <c r="E221" s="132" t="s">
        <v>699</v>
      </c>
      <c r="F221" s="132"/>
      <c r="G221" s="77"/>
    </row>
    <row r="222" spans="1:7" ht="20.100000000000001" customHeight="1" x14ac:dyDescent="0.25">
      <c r="A222" s="132"/>
      <c r="B222" s="132"/>
      <c r="C222" s="132"/>
      <c r="D222" s="77" t="s">
        <v>802</v>
      </c>
      <c r="E222" s="132" t="s">
        <v>803</v>
      </c>
      <c r="F222" s="132"/>
      <c r="G222" s="77" t="s">
        <v>21</v>
      </c>
    </row>
    <row r="223" spans="1:7" ht="39" customHeight="1" x14ac:dyDescent="0.25">
      <c r="A223" s="29" t="s">
        <v>364</v>
      </c>
      <c r="B223" s="29" t="s">
        <v>155</v>
      </c>
      <c r="C223" s="29" t="s">
        <v>24</v>
      </c>
      <c r="D223" s="29" t="s">
        <v>156</v>
      </c>
      <c r="E223" s="30" t="s">
        <v>26</v>
      </c>
      <c r="F223" s="31">
        <v>53.46</v>
      </c>
    </row>
    <row r="224" spans="1:7" ht="20.100000000000001" customHeight="1" x14ac:dyDescent="0.25">
      <c r="A224" s="77" t="s">
        <v>698</v>
      </c>
      <c r="B224" s="132"/>
      <c r="C224" s="132"/>
      <c r="D224" s="77" t="s">
        <v>12</v>
      </c>
      <c r="E224" s="132" t="s">
        <v>699</v>
      </c>
      <c r="F224" s="132"/>
      <c r="G224" s="77"/>
    </row>
    <row r="225" spans="1:7" ht="20.100000000000001" customHeight="1" x14ac:dyDescent="0.25">
      <c r="A225" s="132"/>
      <c r="B225" s="132"/>
      <c r="C225" s="132"/>
      <c r="D225" s="77" t="s">
        <v>804</v>
      </c>
      <c r="E225" s="132" t="s">
        <v>805</v>
      </c>
      <c r="F225" s="132"/>
      <c r="G225" s="77" t="s">
        <v>21</v>
      </c>
    </row>
    <row r="226" spans="1:7" ht="39" customHeight="1" x14ac:dyDescent="0.25">
      <c r="A226" s="29" t="s">
        <v>365</v>
      </c>
      <c r="B226" s="29" t="s">
        <v>157</v>
      </c>
      <c r="C226" s="29" t="s">
        <v>24</v>
      </c>
      <c r="D226" s="29" t="s">
        <v>158</v>
      </c>
      <c r="E226" s="30" t="s">
        <v>26</v>
      </c>
      <c r="F226" s="31">
        <v>49.4</v>
      </c>
    </row>
    <row r="227" spans="1:7" ht="20.100000000000001" customHeight="1" x14ac:dyDescent="0.25">
      <c r="A227" s="77" t="s">
        <v>698</v>
      </c>
      <c r="B227" s="132"/>
      <c r="C227" s="132"/>
      <c r="D227" s="77" t="s">
        <v>12</v>
      </c>
      <c r="E227" s="132" t="s">
        <v>699</v>
      </c>
      <c r="F227" s="132"/>
      <c r="G227" s="77"/>
    </row>
    <row r="228" spans="1:7" ht="20.100000000000001" customHeight="1" x14ac:dyDescent="0.25">
      <c r="A228" s="132"/>
      <c r="B228" s="132"/>
      <c r="C228" s="132"/>
      <c r="D228" s="77" t="s">
        <v>806</v>
      </c>
      <c r="E228" s="132" t="s">
        <v>807</v>
      </c>
      <c r="F228" s="132"/>
      <c r="G228" s="77" t="s">
        <v>21</v>
      </c>
    </row>
    <row r="229" spans="1:7" ht="39" customHeight="1" x14ac:dyDescent="0.25">
      <c r="A229" s="29" t="s">
        <v>366</v>
      </c>
      <c r="B229" s="29" t="s">
        <v>159</v>
      </c>
      <c r="C229" s="29" t="s">
        <v>24</v>
      </c>
      <c r="D229" s="29" t="s">
        <v>160</v>
      </c>
      <c r="E229" s="30" t="s">
        <v>33</v>
      </c>
      <c r="F229" s="31">
        <v>300</v>
      </c>
    </row>
    <row r="230" spans="1:7" ht="20.100000000000001" customHeight="1" x14ac:dyDescent="0.25">
      <c r="A230" s="77" t="s">
        <v>698</v>
      </c>
      <c r="B230" s="132"/>
      <c r="C230" s="132"/>
      <c r="D230" s="77" t="s">
        <v>12</v>
      </c>
      <c r="E230" s="132" t="s">
        <v>699</v>
      </c>
      <c r="F230" s="132"/>
      <c r="G230" s="77"/>
    </row>
    <row r="231" spans="1:7" ht="20.100000000000001" customHeight="1" x14ac:dyDescent="0.25">
      <c r="A231" s="132"/>
      <c r="B231" s="132"/>
      <c r="C231" s="132"/>
      <c r="D231" s="77" t="s">
        <v>21</v>
      </c>
      <c r="E231" s="132">
        <v>300</v>
      </c>
      <c r="F231" s="132"/>
      <c r="G231" s="77" t="s">
        <v>21</v>
      </c>
    </row>
    <row r="232" spans="1:7" ht="39" customHeight="1" x14ac:dyDescent="0.25">
      <c r="A232" s="29" t="s">
        <v>367</v>
      </c>
      <c r="B232" s="29" t="s">
        <v>161</v>
      </c>
      <c r="C232" s="29" t="s">
        <v>24</v>
      </c>
      <c r="D232" s="29" t="s">
        <v>162</v>
      </c>
      <c r="E232" s="30" t="s">
        <v>33</v>
      </c>
      <c r="F232" s="31">
        <v>100</v>
      </c>
    </row>
    <row r="233" spans="1:7" ht="20.100000000000001" customHeight="1" x14ac:dyDescent="0.25">
      <c r="A233" s="77" t="s">
        <v>698</v>
      </c>
      <c r="B233" s="132"/>
      <c r="C233" s="132"/>
      <c r="D233" s="77" t="s">
        <v>12</v>
      </c>
      <c r="E233" s="132" t="s">
        <v>699</v>
      </c>
      <c r="F233" s="132"/>
      <c r="G233" s="77"/>
    </row>
    <row r="234" spans="1:7" ht="20.100000000000001" customHeight="1" x14ac:dyDescent="0.25">
      <c r="A234" s="132"/>
      <c r="B234" s="132"/>
      <c r="C234" s="132"/>
      <c r="D234" s="77" t="s">
        <v>21</v>
      </c>
      <c r="E234" s="132">
        <v>100</v>
      </c>
      <c r="F234" s="132"/>
      <c r="G234" s="77" t="s">
        <v>21</v>
      </c>
    </row>
    <row r="235" spans="1:7" ht="39" customHeight="1" x14ac:dyDescent="0.25">
      <c r="A235" s="29" t="s">
        <v>368</v>
      </c>
      <c r="B235" s="29" t="s">
        <v>163</v>
      </c>
      <c r="C235" s="29" t="s">
        <v>24</v>
      </c>
      <c r="D235" s="29" t="s">
        <v>164</v>
      </c>
      <c r="E235" s="30" t="s">
        <v>92</v>
      </c>
      <c r="F235" s="31">
        <v>12</v>
      </c>
    </row>
    <row r="236" spans="1:7" ht="20.100000000000001" customHeight="1" x14ac:dyDescent="0.25">
      <c r="A236" s="77" t="s">
        <v>698</v>
      </c>
      <c r="B236" s="132"/>
      <c r="C236" s="132"/>
      <c r="D236" s="77" t="s">
        <v>12</v>
      </c>
      <c r="E236" s="132" t="s">
        <v>699</v>
      </c>
      <c r="F236" s="132"/>
      <c r="G236" s="77"/>
    </row>
    <row r="237" spans="1:7" ht="20.100000000000001" customHeight="1" x14ac:dyDescent="0.25">
      <c r="A237" s="132"/>
      <c r="B237" s="132"/>
      <c r="C237" s="132"/>
      <c r="D237" s="77" t="s">
        <v>21</v>
      </c>
      <c r="E237" s="132">
        <v>12</v>
      </c>
      <c r="F237" s="132"/>
      <c r="G237" s="77" t="s">
        <v>21</v>
      </c>
    </row>
    <row r="238" spans="1:7" ht="39" customHeight="1" x14ac:dyDescent="0.25">
      <c r="A238" s="29" t="s">
        <v>369</v>
      </c>
      <c r="B238" s="29" t="s">
        <v>165</v>
      </c>
      <c r="C238" s="29" t="s">
        <v>24</v>
      </c>
      <c r="D238" s="29" t="s">
        <v>166</v>
      </c>
      <c r="E238" s="30" t="s">
        <v>92</v>
      </c>
      <c r="F238" s="31">
        <v>8</v>
      </c>
    </row>
    <row r="239" spans="1:7" ht="20.100000000000001" customHeight="1" x14ac:dyDescent="0.25">
      <c r="A239" s="77" t="s">
        <v>698</v>
      </c>
      <c r="B239" s="132"/>
      <c r="C239" s="132"/>
      <c r="D239" s="77" t="s">
        <v>12</v>
      </c>
      <c r="E239" s="132" t="s">
        <v>699</v>
      </c>
      <c r="F239" s="132"/>
      <c r="G239" s="77"/>
    </row>
    <row r="240" spans="1:7" ht="20.100000000000001" customHeight="1" x14ac:dyDescent="0.25">
      <c r="A240" s="132"/>
      <c r="B240" s="132"/>
      <c r="C240" s="132"/>
      <c r="D240" s="77" t="s">
        <v>21</v>
      </c>
      <c r="E240" s="132">
        <v>8</v>
      </c>
      <c r="F240" s="132"/>
      <c r="G240" s="77" t="s">
        <v>21</v>
      </c>
    </row>
    <row r="241" spans="1:7" ht="39" customHeight="1" x14ac:dyDescent="0.25">
      <c r="A241" s="29" t="s">
        <v>370</v>
      </c>
      <c r="B241" s="29" t="s">
        <v>167</v>
      </c>
      <c r="C241" s="29" t="s">
        <v>24</v>
      </c>
      <c r="D241" s="29" t="s">
        <v>168</v>
      </c>
      <c r="E241" s="30" t="s">
        <v>92</v>
      </c>
      <c r="F241" s="31">
        <v>5</v>
      </c>
    </row>
    <row r="242" spans="1:7" ht="20.100000000000001" customHeight="1" x14ac:dyDescent="0.25">
      <c r="A242" s="77" t="s">
        <v>698</v>
      </c>
      <c r="B242" s="132"/>
      <c r="C242" s="132"/>
      <c r="D242" s="77" t="s">
        <v>12</v>
      </c>
      <c r="E242" s="132" t="s">
        <v>699</v>
      </c>
      <c r="F242" s="132"/>
      <c r="G242" s="77"/>
    </row>
    <row r="243" spans="1:7" ht="20.100000000000001" customHeight="1" x14ac:dyDescent="0.25">
      <c r="A243" s="132"/>
      <c r="B243" s="132"/>
      <c r="C243" s="132"/>
      <c r="D243" s="77" t="s">
        <v>21</v>
      </c>
      <c r="E243" s="132">
        <v>5</v>
      </c>
      <c r="F243" s="132"/>
      <c r="G243" s="77" t="s">
        <v>21</v>
      </c>
    </row>
    <row r="244" spans="1:7" ht="39" customHeight="1" x14ac:dyDescent="0.25">
      <c r="A244" s="29" t="s">
        <v>371</v>
      </c>
      <c r="B244" s="29" t="s">
        <v>169</v>
      </c>
      <c r="C244" s="29" t="s">
        <v>24</v>
      </c>
      <c r="D244" s="29" t="s">
        <v>170</v>
      </c>
      <c r="E244" s="30" t="s">
        <v>33</v>
      </c>
      <c r="F244" s="31">
        <v>40</v>
      </c>
    </row>
    <row r="245" spans="1:7" ht="20.100000000000001" customHeight="1" x14ac:dyDescent="0.25">
      <c r="A245" s="77" t="s">
        <v>698</v>
      </c>
      <c r="B245" s="132"/>
      <c r="C245" s="132"/>
      <c r="D245" s="77" t="s">
        <v>12</v>
      </c>
      <c r="E245" s="132" t="s">
        <v>699</v>
      </c>
      <c r="F245" s="132"/>
      <c r="G245" s="77"/>
    </row>
    <row r="246" spans="1:7" ht="20.100000000000001" customHeight="1" x14ac:dyDescent="0.25">
      <c r="A246" s="132"/>
      <c r="B246" s="132"/>
      <c r="C246" s="132"/>
      <c r="D246" s="77" t="s">
        <v>21</v>
      </c>
      <c r="E246" s="132">
        <v>40</v>
      </c>
      <c r="F246" s="132"/>
      <c r="G246" s="77" t="s">
        <v>21</v>
      </c>
    </row>
    <row r="247" spans="1:7" ht="39" customHeight="1" x14ac:dyDescent="0.25">
      <c r="A247" s="29" t="s">
        <v>372</v>
      </c>
      <c r="B247" s="29" t="s">
        <v>171</v>
      </c>
      <c r="C247" s="29" t="s">
        <v>24</v>
      </c>
      <c r="D247" s="29" t="s">
        <v>172</v>
      </c>
      <c r="E247" s="30" t="s">
        <v>92</v>
      </c>
      <c r="F247" s="31">
        <v>20</v>
      </c>
    </row>
    <row r="248" spans="1:7" ht="20.100000000000001" customHeight="1" x14ac:dyDescent="0.25">
      <c r="A248" s="77" t="s">
        <v>698</v>
      </c>
      <c r="B248" s="132"/>
      <c r="C248" s="132"/>
      <c r="D248" s="77" t="s">
        <v>12</v>
      </c>
      <c r="E248" s="132" t="s">
        <v>699</v>
      </c>
      <c r="F248" s="132"/>
      <c r="G248" s="77"/>
    </row>
    <row r="249" spans="1:7" ht="20.100000000000001" customHeight="1" x14ac:dyDescent="0.25">
      <c r="A249" s="132"/>
      <c r="B249" s="132"/>
      <c r="C249" s="132"/>
      <c r="D249" s="77" t="s">
        <v>21</v>
      </c>
      <c r="E249" s="132">
        <v>20</v>
      </c>
      <c r="F249" s="132"/>
      <c r="G249" s="77" t="s">
        <v>21</v>
      </c>
    </row>
    <row r="250" spans="1:7" ht="51.9" customHeight="1" x14ac:dyDescent="0.25">
      <c r="A250" s="29" t="s">
        <v>373</v>
      </c>
      <c r="B250" s="29" t="s">
        <v>173</v>
      </c>
      <c r="C250" s="29" t="s">
        <v>24</v>
      </c>
      <c r="D250" s="29" t="s">
        <v>174</v>
      </c>
      <c r="E250" s="30" t="s">
        <v>92</v>
      </c>
      <c r="F250" s="31">
        <v>10</v>
      </c>
    </row>
    <row r="251" spans="1:7" ht="20.100000000000001" customHeight="1" x14ac:dyDescent="0.25">
      <c r="A251" s="77" t="s">
        <v>698</v>
      </c>
      <c r="B251" s="132"/>
      <c r="C251" s="132"/>
      <c r="D251" s="77" t="s">
        <v>12</v>
      </c>
      <c r="E251" s="132" t="s">
        <v>699</v>
      </c>
      <c r="F251" s="132"/>
      <c r="G251" s="77"/>
    </row>
    <row r="252" spans="1:7" ht="20.100000000000001" customHeight="1" x14ac:dyDescent="0.25">
      <c r="A252" s="132"/>
      <c r="B252" s="132"/>
      <c r="C252" s="132"/>
      <c r="D252" s="77" t="s">
        <v>21</v>
      </c>
      <c r="E252" s="132">
        <v>10</v>
      </c>
      <c r="F252" s="132"/>
      <c r="G252" s="77" t="s">
        <v>21</v>
      </c>
    </row>
    <row r="253" spans="1:7" ht="26.1" customHeight="1" x14ac:dyDescent="0.25">
      <c r="A253" s="29" t="s">
        <v>374</v>
      </c>
      <c r="B253" s="29" t="s">
        <v>175</v>
      </c>
      <c r="C253" s="29" t="s">
        <v>24</v>
      </c>
      <c r="D253" s="29" t="s">
        <v>176</v>
      </c>
      <c r="E253" s="30" t="s">
        <v>92</v>
      </c>
      <c r="F253" s="31">
        <v>6</v>
      </c>
    </row>
    <row r="254" spans="1:7" ht="20.100000000000001" customHeight="1" x14ac:dyDescent="0.25">
      <c r="A254" s="77" t="s">
        <v>698</v>
      </c>
      <c r="B254" s="132"/>
      <c r="C254" s="132"/>
      <c r="D254" s="77" t="s">
        <v>12</v>
      </c>
      <c r="E254" s="132" t="s">
        <v>699</v>
      </c>
      <c r="F254" s="132"/>
      <c r="G254" s="77"/>
    </row>
    <row r="255" spans="1:7" ht="20.100000000000001" customHeight="1" x14ac:dyDescent="0.25">
      <c r="A255" s="132"/>
      <c r="B255" s="132"/>
      <c r="C255" s="132"/>
      <c r="D255" s="77" t="s">
        <v>21</v>
      </c>
      <c r="E255" s="132">
        <v>6</v>
      </c>
      <c r="F255" s="132"/>
      <c r="G255" s="77" t="s">
        <v>21</v>
      </c>
    </row>
    <row r="256" spans="1:7" ht="26.1" customHeight="1" x14ac:dyDescent="0.25">
      <c r="A256" s="29" t="s">
        <v>375</v>
      </c>
      <c r="B256" s="29" t="s">
        <v>177</v>
      </c>
      <c r="C256" s="29" t="s">
        <v>24</v>
      </c>
      <c r="D256" s="29" t="s">
        <v>178</v>
      </c>
      <c r="E256" s="30" t="s">
        <v>92</v>
      </c>
      <c r="F256" s="31">
        <v>1</v>
      </c>
    </row>
    <row r="257" spans="1:7" ht="20.100000000000001" customHeight="1" x14ac:dyDescent="0.25">
      <c r="A257" s="77" t="s">
        <v>698</v>
      </c>
      <c r="B257" s="132"/>
      <c r="C257" s="132"/>
      <c r="D257" s="77" t="s">
        <v>12</v>
      </c>
      <c r="E257" s="132" t="s">
        <v>699</v>
      </c>
      <c r="F257" s="132"/>
      <c r="G257" s="77"/>
    </row>
    <row r="258" spans="1:7" ht="20.100000000000001" customHeight="1" x14ac:dyDescent="0.25">
      <c r="A258" s="132"/>
      <c r="B258" s="132"/>
      <c r="C258" s="132"/>
      <c r="D258" s="77" t="s">
        <v>21</v>
      </c>
      <c r="E258" s="132">
        <v>1</v>
      </c>
      <c r="F258" s="132"/>
      <c r="G258" s="77" t="s">
        <v>21</v>
      </c>
    </row>
    <row r="259" spans="1:7" ht="26.1" customHeight="1" x14ac:dyDescent="0.25">
      <c r="A259" s="29" t="s">
        <v>376</v>
      </c>
      <c r="B259" s="29" t="s">
        <v>179</v>
      </c>
      <c r="C259" s="29" t="s">
        <v>24</v>
      </c>
      <c r="D259" s="29" t="s">
        <v>180</v>
      </c>
      <c r="E259" s="30" t="s">
        <v>92</v>
      </c>
      <c r="F259" s="31">
        <v>3</v>
      </c>
    </row>
    <row r="260" spans="1:7" ht="20.100000000000001" customHeight="1" x14ac:dyDescent="0.25">
      <c r="A260" s="77" t="s">
        <v>698</v>
      </c>
      <c r="B260" s="132"/>
      <c r="C260" s="132"/>
      <c r="D260" s="77" t="s">
        <v>12</v>
      </c>
      <c r="E260" s="132" t="s">
        <v>699</v>
      </c>
      <c r="F260" s="132"/>
      <c r="G260" s="77"/>
    </row>
    <row r="261" spans="1:7" ht="20.100000000000001" customHeight="1" x14ac:dyDescent="0.25">
      <c r="A261" s="132"/>
      <c r="B261" s="132"/>
      <c r="C261" s="132"/>
      <c r="D261" s="77" t="s">
        <v>21</v>
      </c>
      <c r="E261" s="132">
        <v>3</v>
      </c>
      <c r="F261" s="132"/>
      <c r="G261" s="77" t="s">
        <v>21</v>
      </c>
    </row>
    <row r="262" spans="1:7" ht="51.9" customHeight="1" x14ac:dyDescent="0.25">
      <c r="A262" s="29" t="s">
        <v>377</v>
      </c>
      <c r="B262" s="29" t="s">
        <v>181</v>
      </c>
      <c r="C262" s="29" t="s">
        <v>24</v>
      </c>
      <c r="D262" s="29" t="s">
        <v>182</v>
      </c>
      <c r="E262" s="30" t="s">
        <v>92</v>
      </c>
      <c r="F262" s="31">
        <v>20</v>
      </c>
    </row>
    <row r="263" spans="1:7" ht="20.100000000000001" customHeight="1" x14ac:dyDescent="0.25">
      <c r="A263" s="77" t="s">
        <v>698</v>
      </c>
      <c r="B263" s="132"/>
      <c r="C263" s="132"/>
      <c r="D263" s="77" t="s">
        <v>12</v>
      </c>
      <c r="E263" s="132" t="s">
        <v>699</v>
      </c>
      <c r="F263" s="132"/>
      <c r="G263" s="77"/>
    </row>
    <row r="264" spans="1:7" ht="20.100000000000001" customHeight="1" x14ac:dyDescent="0.25">
      <c r="A264" s="132"/>
      <c r="B264" s="132"/>
      <c r="C264" s="132"/>
      <c r="D264" s="77" t="s">
        <v>21</v>
      </c>
      <c r="E264" s="132">
        <v>20</v>
      </c>
      <c r="F264" s="132"/>
      <c r="G264" s="77" t="s">
        <v>21</v>
      </c>
    </row>
    <row r="265" spans="1:7" ht="26.1" customHeight="1" x14ac:dyDescent="0.25">
      <c r="A265" s="29" t="s">
        <v>378</v>
      </c>
      <c r="B265" s="29" t="s">
        <v>183</v>
      </c>
      <c r="C265" s="29" t="s">
        <v>24</v>
      </c>
      <c r="D265" s="29" t="s">
        <v>184</v>
      </c>
      <c r="E265" s="30" t="s">
        <v>92</v>
      </c>
      <c r="F265" s="31">
        <v>5</v>
      </c>
    </row>
    <row r="266" spans="1:7" ht="20.100000000000001" customHeight="1" x14ac:dyDescent="0.25">
      <c r="A266" s="77" t="s">
        <v>698</v>
      </c>
      <c r="B266" s="132"/>
      <c r="C266" s="132"/>
      <c r="D266" s="77" t="s">
        <v>12</v>
      </c>
      <c r="E266" s="132" t="s">
        <v>699</v>
      </c>
      <c r="F266" s="132"/>
      <c r="G266" s="77"/>
    </row>
    <row r="267" spans="1:7" ht="20.100000000000001" customHeight="1" x14ac:dyDescent="0.25">
      <c r="A267" s="132"/>
      <c r="B267" s="132"/>
      <c r="C267" s="132"/>
      <c r="D267" s="77" t="s">
        <v>21</v>
      </c>
      <c r="E267" s="132">
        <v>5</v>
      </c>
      <c r="F267" s="132"/>
      <c r="G267" s="77" t="s">
        <v>21</v>
      </c>
    </row>
    <row r="268" spans="1:7" ht="39" customHeight="1" x14ac:dyDescent="0.25">
      <c r="A268" s="29" t="s">
        <v>379</v>
      </c>
      <c r="B268" s="29" t="s">
        <v>185</v>
      </c>
      <c r="C268" s="29" t="s">
        <v>24</v>
      </c>
      <c r="D268" s="29" t="s">
        <v>186</v>
      </c>
      <c r="E268" s="30" t="s">
        <v>92</v>
      </c>
      <c r="F268" s="31">
        <v>15</v>
      </c>
    </row>
    <row r="269" spans="1:7" ht="20.100000000000001" customHeight="1" x14ac:dyDescent="0.25">
      <c r="A269" s="77" t="s">
        <v>698</v>
      </c>
      <c r="B269" s="132"/>
      <c r="C269" s="132"/>
      <c r="D269" s="77" t="s">
        <v>12</v>
      </c>
      <c r="E269" s="132" t="s">
        <v>699</v>
      </c>
      <c r="F269" s="132"/>
      <c r="G269" s="77"/>
    </row>
    <row r="270" spans="1:7" ht="20.100000000000001" customHeight="1" x14ac:dyDescent="0.25">
      <c r="A270" s="132"/>
      <c r="B270" s="132"/>
      <c r="C270" s="132"/>
      <c r="D270" s="77" t="s">
        <v>21</v>
      </c>
      <c r="E270" s="132">
        <v>15</v>
      </c>
      <c r="F270" s="132"/>
      <c r="G270" s="77" t="s">
        <v>21</v>
      </c>
    </row>
    <row r="271" spans="1:7" ht="51.9" customHeight="1" x14ac:dyDescent="0.25">
      <c r="A271" s="29" t="s">
        <v>380</v>
      </c>
      <c r="B271" s="29" t="s">
        <v>187</v>
      </c>
      <c r="C271" s="29" t="s">
        <v>24</v>
      </c>
      <c r="D271" s="29" t="s">
        <v>188</v>
      </c>
      <c r="E271" s="30" t="s">
        <v>92</v>
      </c>
      <c r="F271" s="31">
        <v>1</v>
      </c>
    </row>
    <row r="272" spans="1:7" ht="20.100000000000001" customHeight="1" x14ac:dyDescent="0.25">
      <c r="A272" s="77" t="s">
        <v>698</v>
      </c>
      <c r="B272" s="132"/>
      <c r="C272" s="132"/>
      <c r="D272" s="77" t="s">
        <v>12</v>
      </c>
      <c r="E272" s="132" t="s">
        <v>699</v>
      </c>
      <c r="F272" s="132"/>
      <c r="G272" s="77"/>
    </row>
    <row r="273" spans="1:7" ht="20.100000000000001" customHeight="1" x14ac:dyDescent="0.25">
      <c r="A273" s="132"/>
      <c r="B273" s="132"/>
      <c r="C273" s="132"/>
      <c r="D273" s="77" t="s">
        <v>21</v>
      </c>
      <c r="E273" s="132">
        <v>1</v>
      </c>
      <c r="F273" s="132"/>
      <c r="G273" s="77" t="s">
        <v>21</v>
      </c>
    </row>
    <row r="274" spans="1:7" ht="24" customHeight="1" x14ac:dyDescent="0.25">
      <c r="A274" s="78" t="s">
        <v>381</v>
      </c>
      <c r="B274" s="78" t="s">
        <v>189</v>
      </c>
      <c r="C274" s="78" t="s">
        <v>98</v>
      </c>
      <c r="D274" s="78" t="s">
        <v>190</v>
      </c>
      <c r="E274" s="79" t="s">
        <v>92</v>
      </c>
      <c r="F274" s="80">
        <v>1</v>
      </c>
    </row>
    <row r="275" spans="1:7" ht="20.100000000000001" customHeight="1" x14ac:dyDescent="0.25">
      <c r="A275" s="77" t="s">
        <v>698</v>
      </c>
      <c r="B275" s="132"/>
      <c r="C275" s="132"/>
      <c r="D275" s="77" t="s">
        <v>12</v>
      </c>
      <c r="E275" s="132" t="s">
        <v>699</v>
      </c>
      <c r="F275" s="132"/>
      <c r="G275" s="77"/>
    </row>
    <row r="276" spans="1:7" ht="20.100000000000001" customHeight="1" x14ac:dyDescent="0.25">
      <c r="A276" s="132"/>
      <c r="B276" s="132"/>
      <c r="C276" s="132"/>
      <c r="D276" s="77" t="s">
        <v>21</v>
      </c>
      <c r="E276" s="132">
        <v>1</v>
      </c>
      <c r="F276" s="132"/>
      <c r="G276" s="77" t="s">
        <v>21</v>
      </c>
    </row>
    <row r="277" spans="1:7" ht="24" customHeight="1" x14ac:dyDescent="0.25">
      <c r="A277" s="29" t="s">
        <v>382</v>
      </c>
      <c r="B277" s="29" t="s">
        <v>193</v>
      </c>
      <c r="C277" s="29" t="s">
        <v>24</v>
      </c>
      <c r="D277" s="29" t="s">
        <v>194</v>
      </c>
      <c r="E277" s="30" t="s">
        <v>47</v>
      </c>
      <c r="F277" s="31">
        <v>64</v>
      </c>
    </row>
    <row r="278" spans="1:7" ht="20.100000000000001" customHeight="1" x14ac:dyDescent="0.25">
      <c r="A278" s="77" t="s">
        <v>698</v>
      </c>
      <c r="B278" s="132"/>
      <c r="C278" s="132"/>
      <c r="D278" s="77" t="s">
        <v>12</v>
      </c>
      <c r="E278" s="132" t="s">
        <v>699</v>
      </c>
      <c r="F278" s="132"/>
      <c r="G278" s="77"/>
    </row>
    <row r="279" spans="1:7" ht="20.100000000000001" customHeight="1" x14ac:dyDescent="0.25">
      <c r="A279" s="132"/>
      <c r="B279" s="132"/>
      <c r="C279" s="132"/>
      <c r="D279" s="77" t="s">
        <v>21</v>
      </c>
      <c r="E279" s="132">
        <v>64</v>
      </c>
      <c r="F279" s="132"/>
      <c r="G279" s="77" t="s">
        <v>21</v>
      </c>
    </row>
    <row r="280" spans="1:7" ht="26.1" customHeight="1" x14ac:dyDescent="0.25">
      <c r="A280" s="29" t="s">
        <v>383</v>
      </c>
      <c r="B280" s="29" t="s">
        <v>195</v>
      </c>
      <c r="C280" s="29" t="s">
        <v>24</v>
      </c>
      <c r="D280" s="29" t="s">
        <v>196</v>
      </c>
      <c r="E280" s="30" t="s">
        <v>47</v>
      </c>
      <c r="F280" s="31">
        <v>64</v>
      </c>
    </row>
    <row r="281" spans="1:7" ht="20.100000000000001" customHeight="1" x14ac:dyDescent="0.25">
      <c r="A281" s="77" t="s">
        <v>698</v>
      </c>
      <c r="B281" s="132"/>
      <c r="C281" s="132"/>
      <c r="D281" s="77" t="s">
        <v>12</v>
      </c>
      <c r="E281" s="132" t="s">
        <v>699</v>
      </c>
      <c r="F281" s="132"/>
      <c r="G281" s="77"/>
    </row>
    <row r="282" spans="1:7" ht="20.100000000000001" customHeight="1" x14ac:dyDescent="0.25">
      <c r="A282" s="132"/>
      <c r="B282" s="132"/>
      <c r="C282" s="132"/>
      <c r="D282" s="77" t="s">
        <v>21</v>
      </c>
      <c r="E282" s="132">
        <v>64</v>
      </c>
      <c r="F282" s="132"/>
      <c r="G282" s="77" t="s">
        <v>21</v>
      </c>
    </row>
    <row r="283" spans="1:7" ht="26.1" customHeight="1" x14ac:dyDescent="0.25">
      <c r="A283" s="29" t="s">
        <v>384</v>
      </c>
      <c r="B283" s="29" t="s">
        <v>191</v>
      </c>
      <c r="C283" s="29" t="s">
        <v>24</v>
      </c>
      <c r="D283" s="29" t="s">
        <v>192</v>
      </c>
      <c r="E283" s="30" t="s">
        <v>33</v>
      </c>
      <c r="F283" s="31">
        <v>50</v>
      </c>
    </row>
    <row r="284" spans="1:7" ht="20.100000000000001" customHeight="1" x14ac:dyDescent="0.25">
      <c r="A284" s="77" t="s">
        <v>698</v>
      </c>
      <c r="B284" s="132"/>
      <c r="C284" s="132"/>
      <c r="D284" s="77" t="s">
        <v>12</v>
      </c>
      <c r="E284" s="132" t="s">
        <v>699</v>
      </c>
      <c r="F284" s="132"/>
      <c r="G284" s="77"/>
    </row>
    <row r="285" spans="1:7" ht="20.100000000000001" customHeight="1" x14ac:dyDescent="0.25">
      <c r="A285" s="132"/>
      <c r="B285" s="132"/>
      <c r="C285" s="132"/>
      <c r="D285" s="77" t="s">
        <v>21</v>
      </c>
      <c r="E285" s="132">
        <v>50</v>
      </c>
      <c r="F285" s="132"/>
      <c r="G285" s="77" t="s">
        <v>21</v>
      </c>
    </row>
    <row r="286" spans="1:7" ht="26.1" customHeight="1" x14ac:dyDescent="0.25">
      <c r="A286" s="29" t="s">
        <v>385</v>
      </c>
      <c r="B286" s="29" t="s">
        <v>197</v>
      </c>
      <c r="C286" s="29" t="s">
        <v>24</v>
      </c>
      <c r="D286" s="29" t="s">
        <v>198</v>
      </c>
      <c r="E286" s="30" t="s">
        <v>33</v>
      </c>
      <c r="F286" s="31">
        <v>9</v>
      </c>
    </row>
    <row r="287" spans="1:7" ht="20.100000000000001" customHeight="1" x14ac:dyDescent="0.25">
      <c r="A287" s="77" t="s">
        <v>698</v>
      </c>
      <c r="B287" s="132"/>
      <c r="C287" s="132"/>
      <c r="D287" s="77" t="s">
        <v>12</v>
      </c>
      <c r="E287" s="132" t="s">
        <v>699</v>
      </c>
      <c r="F287" s="132"/>
      <c r="G287" s="77"/>
    </row>
    <row r="288" spans="1:7" ht="20.100000000000001" customHeight="1" x14ac:dyDescent="0.25">
      <c r="A288" s="132"/>
      <c r="B288" s="132"/>
      <c r="C288" s="132"/>
      <c r="D288" s="77" t="s">
        <v>21</v>
      </c>
      <c r="E288" s="132" t="s">
        <v>808</v>
      </c>
      <c r="F288" s="132"/>
      <c r="G288" s="77" t="s">
        <v>21</v>
      </c>
    </row>
    <row r="289" spans="1:7" ht="39" customHeight="1" x14ac:dyDescent="0.25">
      <c r="A289" s="29" t="s">
        <v>386</v>
      </c>
      <c r="B289" s="29" t="s">
        <v>199</v>
      </c>
      <c r="C289" s="29" t="s">
        <v>24</v>
      </c>
      <c r="D289" s="29" t="s">
        <v>200</v>
      </c>
      <c r="E289" s="30" t="s">
        <v>33</v>
      </c>
      <c r="F289" s="31">
        <v>24</v>
      </c>
    </row>
    <row r="290" spans="1:7" ht="20.100000000000001" customHeight="1" x14ac:dyDescent="0.25">
      <c r="A290" s="77" t="s">
        <v>698</v>
      </c>
      <c r="B290" s="132"/>
      <c r="C290" s="132"/>
      <c r="D290" s="77" t="s">
        <v>12</v>
      </c>
      <c r="E290" s="132" t="s">
        <v>699</v>
      </c>
      <c r="F290" s="132"/>
      <c r="G290" s="77"/>
    </row>
    <row r="291" spans="1:7" ht="20.100000000000001" customHeight="1" x14ac:dyDescent="0.25">
      <c r="A291" s="132"/>
      <c r="B291" s="132"/>
      <c r="C291" s="132"/>
      <c r="D291" s="77" t="s">
        <v>21</v>
      </c>
      <c r="E291" s="132" t="s">
        <v>809</v>
      </c>
      <c r="F291" s="132"/>
      <c r="G291" s="77" t="s">
        <v>21</v>
      </c>
    </row>
    <row r="292" spans="1:7" ht="39" customHeight="1" x14ac:dyDescent="0.25">
      <c r="A292" s="29" t="s">
        <v>387</v>
      </c>
      <c r="B292" s="29" t="s">
        <v>201</v>
      </c>
      <c r="C292" s="29" t="s">
        <v>24</v>
      </c>
      <c r="D292" s="29" t="s">
        <v>202</v>
      </c>
      <c r="E292" s="30" t="s">
        <v>33</v>
      </c>
      <c r="F292" s="31">
        <v>1</v>
      </c>
    </row>
    <row r="293" spans="1:7" ht="20.100000000000001" customHeight="1" x14ac:dyDescent="0.25">
      <c r="A293" s="77" t="s">
        <v>698</v>
      </c>
      <c r="B293" s="132"/>
      <c r="C293" s="132"/>
      <c r="D293" s="77" t="s">
        <v>12</v>
      </c>
      <c r="E293" s="132" t="s">
        <v>699</v>
      </c>
      <c r="F293" s="132"/>
      <c r="G293" s="77"/>
    </row>
    <row r="294" spans="1:7" ht="20.100000000000001" customHeight="1" x14ac:dyDescent="0.25">
      <c r="A294" s="132"/>
      <c r="B294" s="132"/>
      <c r="C294" s="132"/>
      <c r="D294" s="77" t="s">
        <v>21</v>
      </c>
      <c r="E294" s="132" t="s">
        <v>810</v>
      </c>
      <c r="F294" s="132"/>
      <c r="G294" s="77" t="s">
        <v>21</v>
      </c>
    </row>
    <row r="295" spans="1:7" ht="39" customHeight="1" x14ac:dyDescent="0.25">
      <c r="A295" s="29" t="s">
        <v>388</v>
      </c>
      <c r="B295" s="29" t="s">
        <v>203</v>
      </c>
      <c r="C295" s="29" t="s">
        <v>24</v>
      </c>
      <c r="D295" s="29" t="s">
        <v>204</v>
      </c>
      <c r="E295" s="30" t="s">
        <v>92</v>
      </c>
      <c r="F295" s="31">
        <v>3</v>
      </c>
    </row>
    <row r="296" spans="1:7" ht="20.100000000000001" customHeight="1" x14ac:dyDescent="0.25">
      <c r="A296" s="77" t="s">
        <v>698</v>
      </c>
      <c r="B296" s="132"/>
      <c r="C296" s="132"/>
      <c r="D296" s="77" t="s">
        <v>12</v>
      </c>
      <c r="E296" s="132" t="s">
        <v>699</v>
      </c>
      <c r="F296" s="132"/>
      <c r="G296" s="77"/>
    </row>
    <row r="297" spans="1:7" ht="20.100000000000001" customHeight="1" x14ac:dyDescent="0.25">
      <c r="A297" s="132"/>
      <c r="B297" s="132"/>
      <c r="C297" s="132"/>
      <c r="D297" s="77" t="s">
        <v>21</v>
      </c>
      <c r="E297" s="132" t="s">
        <v>784</v>
      </c>
      <c r="F297" s="132"/>
      <c r="G297" s="77" t="s">
        <v>21</v>
      </c>
    </row>
    <row r="298" spans="1:7" ht="39" customHeight="1" x14ac:dyDescent="0.25">
      <c r="A298" s="29" t="s">
        <v>389</v>
      </c>
      <c r="B298" s="29" t="s">
        <v>205</v>
      </c>
      <c r="C298" s="29" t="s">
        <v>24</v>
      </c>
      <c r="D298" s="29" t="s">
        <v>206</v>
      </c>
      <c r="E298" s="30" t="s">
        <v>92</v>
      </c>
      <c r="F298" s="31">
        <v>7</v>
      </c>
    </row>
    <row r="299" spans="1:7" ht="20.100000000000001" customHeight="1" x14ac:dyDescent="0.25">
      <c r="A299" s="77" t="s">
        <v>698</v>
      </c>
      <c r="B299" s="132"/>
      <c r="C299" s="132"/>
      <c r="D299" s="77" t="s">
        <v>12</v>
      </c>
      <c r="E299" s="132" t="s">
        <v>699</v>
      </c>
      <c r="F299" s="132"/>
      <c r="G299" s="77"/>
    </row>
    <row r="300" spans="1:7" ht="20.100000000000001" customHeight="1" x14ac:dyDescent="0.25">
      <c r="A300" s="132"/>
      <c r="B300" s="132"/>
      <c r="C300" s="132"/>
      <c r="D300" s="77" t="s">
        <v>21</v>
      </c>
      <c r="E300" s="132" t="s">
        <v>782</v>
      </c>
      <c r="F300" s="132"/>
      <c r="G300" s="77" t="s">
        <v>21</v>
      </c>
    </row>
    <row r="301" spans="1:7" ht="39" customHeight="1" x14ac:dyDescent="0.25">
      <c r="A301" s="29" t="s">
        <v>390</v>
      </c>
      <c r="B301" s="29" t="s">
        <v>391</v>
      </c>
      <c r="C301" s="29" t="s">
        <v>24</v>
      </c>
      <c r="D301" s="29" t="s">
        <v>392</v>
      </c>
      <c r="E301" s="30" t="s">
        <v>92</v>
      </c>
      <c r="F301" s="31">
        <v>2</v>
      </c>
    </row>
    <row r="302" spans="1:7" ht="20.100000000000001" customHeight="1" x14ac:dyDescent="0.25">
      <c r="A302" s="77" t="s">
        <v>698</v>
      </c>
      <c r="B302" s="132"/>
      <c r="C302" s="132"/>
      <c r="D302" s="77" t="s">
        <v>12</v>
      </c>
      <c r="E302" s="132" t="s">
        <v>699</v>
      </c>
      <c r="F302" s="132"/>
      <c r="G302" s="77"/>
    </row>
    <row r="303" spans="1:7" ht="20.100000000000001" customHeight="1" x14ac:dyDescent="0.25">
      <c r="A303" s="132"/>
      <c r="B303" s="132"/>
      <c r="C303" s="132"/>
      <c r="D303" s="77" t="s">
        <v>21</v>
      </c>
      <c r="E303" s="132" t="s">
        <v>783</v>
      </c>
      <c r="F303" s="132"/>
      <c r="G303" s="77" t="s">
        <v>21</v>
      </c>
    </row>
    <row r="304" spans="1:7" ht="39" customHeight="1" x14ac:dyDescent="0.25">
      <c r="A304" s="29" t="s">
        <v>393</v>
      </c>
      <c r="B304" s="29" t="s">
        <v>207</v>
      </c>
      <c r="C304" s="29" t="s">
        <v>24</v>
      </c>
      <c r="D304" s="29" t="s">
        <v>208</v>
      </c>
      <c r="E304" s="30" t="s">
        <v>92</v>
      </c>
      <c r="F304" s="31">
        <v>4</v>
      </c>
    </row>
    <row r="305" spans="1:7" ht="20.100000000000001" customHeight="1" x14ac:dyDescent="0.25">
      <c r="A305" s="77" t="s">
        <v>698</v>
      </c>
      <c r="B305" s="132"/>
      <c r="C305" s="132"/>
      <c r="D305" s="77" t="s">
        <v>12</v>
      </c>
      <c r="E305" s="132" t="s">
        <v>699</v>
      </c>
      <c r="F305" s="132"/>
      <c r="G305" s="77"/>
    </row>
    <row r="306" spans="1:7" ht="20.100000000000001" customHeight="1" x14ac:dyDescent="0.25">
      <c r="A306" s="132"/>
      <c r="B306" s="132"/>
      <c r="C306" s="132"/>
      <c r="D306" s="77" t="s">
        <v>21</v>
      </c>
      <c r="E306" s="132" t="s">
        <v>712</v>
      </c>
      <c r="F306" s="132"/>
      <c r="G306" s="77" t="s">
        <v>21</v>
      </c>
    </row>
    <row r="307" spans="1:7" ht="26.1" customHeight="1" x14ac:dyDescent="0.25">
      <c r="A307" s="29" t="s">
        <v>394</v>
      </c>
      <c r="B307" s="29" t="s">
        <v>218</v>
      </c>
      <c r="C307" s="29" t="s">
        <v>24</v>
      </c>
      <c r="D307" s="29" t="s">
        <v>219</v>
      </c>
      <c r="E307" s="30" t="s">
        <v>92</v>
      </c>
      <c r="F307" s="31">
        <v>4</v>
      </c>
    </row>
    <row r="308" spans="1:7" ht="20.100000000000001" customHeight="1" x14ac:dyDescent="0.25">
      <c r="A308" s="77" t="s">
        <v>698</v>
      </c>
      <c r="B308" s="132"/>
      <c r="C308" s="132"/>
      <c r="D308" s="77" t="s">
        <v>12</v>
      </c>
      <c r="E308" s="132" t="s">
        <v>699</v>
      </c>
      <c r="F308" s="132"/>
      <c r="G308" s="77"/>
    </row>
    <row r="309" spans="1:7" ht="20.100000000000001" customHeight="1" x14ac:dyDescent="0.25">
      <c r="A309" s="132"/>
      <c r="B309" s="132"/>
      <c r="C309" s="132"/>
      <c r="D309" s="77" t="s">
        <v>21</v>
      </c>
      <c r="E309" s="132" t="s">
        <v>712</v>
      </c>
      <c r="F309" s="132"/>
      <c r="G309" s="77" t="s">
        <v>21</v>
      </c>
    </row>
    <row r="310" spans="1:7" ht="26.1" customHeight="1" x14ac:dyDescent="0.25">
      <c r="A310" s="29" t="s">
        <v>395</v>
      </c>
      <c r="B310" s="29" t="s">
        <v>220</v>
      </c>
      <c r="C310" s="29" t="s">
        <v>24</v>
      </c>
      <c r="D310" s="29" t="s">
        <v>221</v>
      </c>
      <c r="E310" s="30" t="s">
        <v>92</v>
      </c>
      <c r="F310" s="31">
        <v>3</v>
      </c>
    </row>
    <row r="311" spans="1:7" ht="20.100000000000001" customHeight="1" x14ac:dyDescent="0.25">
      <c r="A311" s="77" t="s">
        <v>698</v>
      </c>
      <c r="B311" s="132"/>
      <c r="C311" s="132"/>
      <c r="D311" s="77" t="s">
        <v>12</v>
      </c>
      <c r="E311" s="132" t="s">
        <v>699</v>
      </c>
      <c r="F311" s="132"/>
      <c r="G311" s="77"/>
    </row>
    <row r="312" spans="1:7" ht="20.100000000000001" customHeight="1" x14ac:dyDescent="0.25">
      <c r="A312" s="132"/>
      <c r="B312" s="132"/>
      <c r="C312" s="132"/>
      <c r="D312" s="77" t="s">
        <v>21</v>
      </c>
      <c r="E312" s="132" t="s">
        <v>784</v>
      </c>
      <c r="F312" s="132"/>
      <c r="G312" s="77" t="s">
        <v>21</v>
      </c>
    </row>
    <row r="313" spans="1:7" ht="39" customHeight="1" x14ac:dyDescent="0.25">
      <c r="A313" s="29" t="s">
        <v>396</v>
      </c>
      <c r="B313" s="29" t="s">
        <v>222</v>
      </c>
      <c r="C313" s="29" t="s">
        <v>24</v>
      </c>
      <c r="D313" s="29" t="s">
        <v>223</v>
      </c>
      <c r="E313" s="30" t="s">
        <v>92</v>
      </c>
      <c r="F313" s="31">
        <v>1</v>
      </c>
    </row>
    <row r="314" spans="1:7" ht="20.100000000000001" customHeight="1" x14ac:dyDescent="0.25">
      <c r="A314" s="77" t="s">
        <v>698</v>
      </c>
      <c r="B314" s="132"/>
      <c r="C314" s="132"/>
      <c r="D314" s="77" t="s">
        <v>12</v>
      </c>
      <c r="E314" s="132" t="s">
        <v>699</v>
      </c>
      <c r="F314" s="132"/>
      <c r="G314" s="77"/>
    </row>
    <row r="315" spans="1:7" ht="20.100000000000001" customHeight="1" x14ac:dyDescent="0.25">
      <c r="A315" s="132"/>
      <c r="B315" s="132"/>
      <c r="C315" s="132"/>
      <c r="D315" s="77" t="s">
        <v>21</v>
      </c>
      <c r="E315" s="132" t="s">
        <v>810</v>
      </c>
      <c r="F315" s="132"/>
      <c r="G315" s="77" t="s">
        <v>21</v>
      </c>
    </row>
    <row r="316" spans="1:7" ht="51.9" customHeight="1" x14ac:dyDescent="0.25">
      <c r="A316" s="29" t="s">
        <v>397</v>
      </c>
      <c r="B316" s="29" t="s">
        <v>398</v>
      </c>
      <c r="C316" s="29" t="s">
        <v>24</v>
      </c>
      <c r="D316" s="29" t="s">
        <v>399</v>
      </c>
      <c r="E316" s="30" t="s">
        <v>92</v>
      </c>
      <c r="F316" s="31">
        <v>4</v>
      </c>
    </row>
    <row r="317" spans="1:7" ht="20.100000000000001" customHeight="1" x14ac:dyDescent="0.25">
      <c r="A317" s="77" t="s">
        <v>698</v>
      </c>
      <c r="B317" s="132"/>
      <c r="C317" s="132"/>
      <c r="D317" s="77" t="s">
        <v>12</v>
      </c>
      <c r="E317" s="132" t="s">
        <v>699</v>
      </c>
      <c r="F317" s="132"/>
      <c r="G317" s="77"/>
    </row>
    <row r="318" spans="1:7" ht="20.100000000000001" customHeight="1" x14ac:dyDescent="0.25">
      <c r="A318" s="132"/>
      <c r="B318" s="132"/>
      <c r="C318" s="132"/>
      <c r="D318" s="77" t="s">
        <v>21</v>
      </c>
      <c r="E318" s="132" t="s">
        <v>712</v>
      </c>
      <c r="F318" s="132"/>
      <c r="G318" s="77" t="s">
        <v>21</v>
      </c>
    </row>
    <row r="319" spans="1:7" ht="51.9" customHeight="1" x14ac:dyDescent="0.25">
      <c r="A319" s="29" t="s">
        <v>400</v>
      </c>
      <c r="B319" s="29" t="s">
        <v>211</v>
      </c>
      <c r="C319" s="29" t="s">
        <v>24</v>
      </c>
      <c r="D319" s="29" t="s">
        <v>212</v>
      </c>
      <c r="E319" s="30" t="s">
        <v>92</v>
      </c>
      <c r="F319" s="31">
        <v>1</v>
      </c>
    </row>
    <row r="320" spans="1:7" ht="20.100000000000001" customHeight="1" x14ac:dyDescent="0.25">
      <c r="A320" s="77" t="s">
        <v>698</v>
      </c>
      <c r="B320" s="132"/>
      <c r="C320" s="132"/>
      <c r="D320" s="77" t="s">
        <v>12</v>
      </c>
      <c r="E320" s="132" t="s">
        <v>699</v>
      </c>
      <c r="F320" s="132"/>
      <c r="G320" s="77"/>
    </row>
    <row r="321" spans="1:7" ht="20.100000000000001" customHeight="1" x14ac:dyDescent="0.25">
      <c r="A321" s="132"/>
      <c r="B321" s="132"/>
      <c r="C321" s="132"/>
      <c r="D321" s="77" t="s">
        <v>21</v>
      </c>
      <c r="E321" s="132">
        <v>1</v>
      </c>
      <c r="F321" s="132"/>
      <c r="G321" s="77" t="s">
        <v>21</v>
      </c>
    </row>
    <row r="322" spans="1:7" ht="51.9" customHeight="1" x14ac:dyDescent="0.25">
      <c r="A322" s="29" t="s">
        <v>401</v>
      </c>
      <c r="B322" s="29" t="s">
        <v>213</v>
      </c>
      <c r="C322" s="29" t="s">
        <v>24</v>
      </c>
      <c r="D322" s="29" t="s">
        <v>214</v>
      </c>
      <c r="E322" s="30" t="s">
        <v>92</v>
      </c>
      <c r="F322" s="31">
        <v>1</v>
      </c>
    </row>
    <row r="323" spans="1:7" ht="20.100000000000001" customHeight="1" x14ac:dyDescent="0.25">
      <c r="A323" s="77" t="s">
        <v>698</v>
      </c>
      <c r="B323" s="132"/>
      <c r="C323" s="132"/>
      <c r="D323" s="77" t="s">
        <v>12</v>
      </c>
      <c r="E323" s="132" t="s">
        <v>699</v>
      </c>
      <c r="F323" s="132"/>
      <c r="G323" s="77"/>
    </row>
    <row r="324" spans="1:7" ht="20.100000000000001" customHeight="1" x14ac:dyDescent="0.25">
      <c r="A324" s="132"/>
      <c r="B324" s="132"/>
      <c r="C324" s="132"/>
      <c r="D324" s="77" t="s">
        <v>21</v>
      </c>
      <c r="E324" s="132">
        <v>1</v>
      </c>
      <c r="F324" s="132"/>
      <c r="G324" s="77" t="s">
        <v>21</v>
      </c>
    </row>
    <row r="325" spans="1:7" ht="39" customHeight="1" x14ac:dyDescent="0.25">
      <c r="A325" s="29" t="s">
        <v>402</v>
      </c>
      <c r="B325" s="29" t="s">
        <v>224</v>
      </c>
      <c r="C325" s="29" t="s">
        <v>24</v>
      </c>
      <c r="D325" s="29" t="s">
        <v>225</v>
      </c>
      <c r="E325" s="30" t="s">
        <v>92</v>
      </c>
      <c r="F325" s="31">
        <v>6</v>
      </c>
    </row>
    <row r="326" spans="1:7" ht="20.100000000000001" customHeight="1" x14ac:dyDescent="0.25">
      <c r="A326" s="77" t="s">
        <v>698</v>
      </c>
      <c r="B326" s="132"/>
      <c r="C326" s="132"/>
      <c r="D326" s="77" t="s">
        <v>12</v>
      </c>
      <c r="E326" s="132" t="s">
        <v>699</v>
      </c>
      <c r="F326" s="132"/>
      <c r="G326" s="77"/>
    </row>
    <row r="327" spans="1:7" ht="20.100000000000001" customHeight="1" x14ac:dyDescent="0.25">
      <c r="A327" s="132"/>
      <c r="B327" s="132"/>
      <c r="C327" s="132"/>
      <c r="D327" s="77" t="s">
        <v>21</v>
      </c>
      <c r="E327" s="132" t="s">
        <v>811</v>
      </c>
      <c r="F327" s="132"/>
      <c r="G327" s="77" t="s">
        <v>21</v>
      </c>
    </row>
    <row r="328" spans="1:7" ht="39" customHeight="1" x14ac:dyDescent="0.25">
      <c r="A328" s="29" t="s">
        <v>403</v>
      </c>
      <c r="B328" s="29" t="s">
        <v>404</v>
      </c>
      <c r="C328" s="29" t="s">
        <v>24</v>
      </c>
      <c r="D328" s="29" t="s">
        <v>405</v>
      </c>
      <c r="E328" s="30" t="s">
        <v>92</v>
      </c>
      <c r="F328" s="31">
        <v>3</v>
      </c>
    </row>
    <row r="329" spans="1:7" ht="20.100000000000001" customHeight="1" x14ac:dyDescent="0.25">
      <c r="A329" s="77" t="s">
        <v>698</v>
      </c>
      <c r="B329" s="132"/>
      <c r="C329" s="132"/>
      <c r="D329" s="77" t="s">
        <v>12</v>
      </c>
      <c r="E329" s="132" t="s">
        <v>699</v>
      </c>
      <c r="F329" s="132"/>
      <c r="G329" s="77"/>
    </row>
    <row r="330" spans="1:7" ht="20.100000000000001" customHeight="1" x14ac:dyDescent="0.25">
      <c r="A330" s="132"/>
      <c r="B330" s="132"/>
      <c r="C330" s="132"/>
      <c r="D330" s="77" t="s">
        <v>21</v>
      </c>
      <c r="E330" s="132" t="s">
        <v>784</v>
      </c>
      <c r="F330" s="132"/>
      <c r="G330" s="77" t="s">
        <v>21</v>
      </c>
    </row>
    <row r="331" spans="1:7" ht="39" customHeight="1" x14ac:dyDescent="0.25">
      <c r="A331" s="29" t="s">
        <v>406</v>
      </c>
      <c r="B331" s="29" t="s">
        <v>226</v>
      </c>
      <c r="C331" s="29" t="s">
        <v>24</v>
      </c>
      <c r="D331" s="29" t="s">
        <v>227</v>
      </c>
      <c r="E331" s="30" t="s">
        <v>92</v>
      </c>
      <c r="F331" s="31">
        <v>2</v>
      </c>
    </row>
    <row r="332" spans="1:7" ht="20.100000000000001" customHeight="1" x14ac:dyDescent="0.25">
      <c r="A332" s="77" t="s">
        <v>698</v>
      </c>
      <c r="B332" s="132"/>
      <c r="C332" s="132"/>
      <c r="D332" s="77" t="s">
        <v>12</v>
      </c>
      <c r="E332" s="132" t="s">
        <v>699</v>
      </c>
      <c r="F332" s="132"/>
      <c r="G332" s="77"/>
    </row>
    <row r="333" spans="1:7" ht="20.100000000000001" customHeight="1" x14ac:dyDescent="0.25">
      <c r="A333" s="132"/>
      <c r="B333" s="132"/>
      <c r="C333" s="132"/>
      <c r="D333" s="77" t="s">
        <v>21</v>
      </c>
      <c r="E333" s="132" t="s">
        <v>783</v>
      </c>
      <c r="F333" s="132"/>
      <c r="G333" s="77" t="s">
        <v>21</v>
      </c>
    </row>
    <row r="334" spans="1:7" ht="26.1" customHeight="1" x14ac:dyDescent="0.25">
      <c r="A334" s="29" t="s">
        <v>407</v>
      </c>
      <c r="B334" s="29" t="s">
        <v>230</v>
      </c>
      <c r="C334" s="29" t="s">
        <v>24</v>
      </c>
      <c r="D334" s="29" t="s">
        <v>231</v>
      </c>
      <c r="E334" s="30" t="s">
        <v>92</v>
      </c>
      <c r="F334" s="31">
        <v>1</v>
      </c>
    </row>
    <row r="335" spans="1:7" ht="20.100000000000001" customHeight="1" x14ac:dyDescent="0.25">
      <c r="A335" s="77" t="s">
        <v>698</v>
      </c>
      <c r="B335" s="132"/>
      <c r="C335" s="132"/>
      <c r="D335" s="77" t="s">
        <v>12</v>
      </c>
      <c r="E335" s="132" t="s">
        <v>699</v>
      </c>
      <c r="F335" s="132"/>
      <c r="G335" s="77"/>
    </row>
    <row r="336" spans="1:7" ht="20.100000000000001" customHeight="1" x14ac:dyDescent="0.25">
      <c r="A336" s="132"/>
      <c r="B336" s="132"/>
      <c r="C336" s="132"/>
      <c r="D336" s="77" t="s">
        <v>21</v>
      </c>
      <c r="E336" s="132" t="s">
        <v>810</v>
      </c>
      <c r="F336" s="132"/>
      <c r="G336" s="77" t="s">
        <v>21</v>
      </c>
    </row>
    <row r="337" spans="1:7" ht="39" customHeight="1" x14ac:dyDescent="0.25">
      <c r="A337" s="29" t="s">
        <v>408</v>
      </c>
      <c r="B337" s="29" t="s">
        <v>217</v>
      </c>
      <c r="C337" s="29" t="s">
        <v>24</v>
      </c>
      <c r="D337" s="29" t="s">
        <v>409</v>
      </c>
      <c r="E337" s="30" t="s">
        <v>92</v>
      </c>
      <c r="F337" s="31">
        <v>2</v>
      </c>
    </row>
    <row r="338" spans="1:7" ht="20.100000000000001" customHeight="1" x14ac:dyDescent="0.25">
      <c r="A338" s="77" t="s">
        <v>698</v>
      </c>
      <c r="B338" s="132"/>
      <c r="C338" s="132"/>
      <c r="D338" s="77" t="s">
        <v>12</v>
      </c>
      <c r="E338" s="132" t="s">
        <v>699</v>
      </c>
      <c r="F338" s="132"/>
      <c r="G338" s="77"/>
    </row>
    <row r="339" spans="1:7" ht="20.100000000000001" customHeight="1" x14ac:dyDescent="0.25">
      <c r="A339" s="132"/>
      <c r="B339" s="132"/>
      <c r="C339" s="132"/>
      <c r="D339" s="77" t="s">
        <v>21</v>
      </c>
      <c r="E339" s="132" t="s">
        <v>783</v>
      </c>
      <c r="F339" s="132"/>
      <c r="G339" s="77" t="s">
        <v>21</v>
      </c>
    </row>
    <row r="340" spans="1:7" ht="39" customHeight="1" x14ac:dyDescent="0.25">
      <c r="A340" s="29" t="s">
        <v>410</v>
      </c>
      <c r="B340" s="29" t="s">
        <v>215</v>
      </c>
      <c r="C340" s="29" t="s">
        <v>24</v>
      </c>
      <c r="D340" s="29" t="s">
        <v>216</v>
      </c>
      <c r="E340" s="30" t="s">
        <v>92</v>
      </c>
      <c r="F340" s="31">
        <v>5</v>
      </c>
    </row>
    <row r="341" spans="1:7" ht="20.100000000000001" customHeight="1" x14ac:dyDescent="0.25">
      <c r="A341" s="77" t="s">
        <v>698</v>
      </c>
      <c r="B341" s="132"/>
      <c r="C341" s="132"/>
      <c r="D341" s="77" t="s">
        <v>12</v>
      </c>
      <c r="E341" s="132" t="s">
        <v>699</v>
      </c>
      <c r="F341" s="132"/>
      <c r="G341" s="77"/>
    </row>
    <row r="342" spans="1:7" ht="20.100000000000001" customHeight="1" x14ac:dyDescent="0.25">
      <c r="A342" s="132"/>
      <c r="B342" s="132"/>
      <c r="C342" s="132"/>
      <c r="D342" s="77" t="s">
        <v>21</v>
      </c>
      <c r="E342" s="132" t="s">
        <v>755</v>
      </c>
      <c r="F342" s="132"/>
      <c r="G342" s="77" t="s">
        <v>21</v>
      </c>
    </row>
    <row r="343" spans="1:7" ht="39" customHeight="1" x14ac:dyDescent="0.25">
      <c r="A343" s="29" t="s">
        <v>411</v>
      </c>
      <c r="B343" s="29" t="s">
        <v>412</v>
      </c>
      <c r="C343" s="29" t="s">
        <v>24</v>
      </c>
      <c r="D343" s="29" t="s">
        <v>413</v>
      </c>
      <c r="E343" s="30" t="s">
        <v>92</v>
      </c>
      <c r="F343" s="31">
        <v>1</v>
      </c>
    </row>
    <row r="344" spans="1:7" ht="20.100000000000001" customHeight="1" x14ac:dyDescent="0.25">
      <c r="A344" s="77" t="s">
        <v>698</v>
      </c>
      <c r="B344" s="132"/>
      <c r="C344" s="132"/>
      <c r="D344" s="77" t="s">
        <v>12</v>
      </c>
      <c r="E344" s="132" t="s">
        <v>699</v>
      </c>
      <c r="F344" s="132"/>
      <c r="G344" s="77"/>
    </row>
    <row r="345" spans="1:7" ht="20.100000000000001" customHeight="1" x14ac:dyDescent="0.25">
      <c r="A345" s="132"/>
      <c r="B345" s="132"/>
      <c r="C345" s="132"/>
      <c r="D345" s="77" t="s">
        <v>21</v>
      </c>
      <c r="E345" s="132">
        <v>1</v>
      </c>
      <c r="F345" s="132"/>
      <c r="G345" s="77" t="s">
        <v>21</v>
      </c>
    </row>
    <row r="346" spans="1:7" ht="39" customHeight="1" x14ac:dyDescent="0.25">
      <c r="A346" s="29" t="s">
        <v>414</v>
      </c>
      <c r="B346" s="29" t="s">
        <v>232</v>
      </c>
      <c r="C346" s="29" t="s">
        <v>24</v>
      </c>
      <c r="D346" s="29" t="s">
        <v>233</v>
      </c>
      <c r="E346" s="30" t="s">
        <v>92</v>
      </c>
      <c r="F346" s="31">
        <v>1</v>
      </c>
    </row>
    <row r="347" spans="1:7" ht="20.100000000000001" customHeight="1" x14ac:dyDescent="0.25">
      <c r="A347" s="77" t="s">
        <v>698</v>
      </c>
      <c r="B347" s="132"/>
      <c r="C347" s="132"/>
      <c r="D347" s="77" t="s">
        <v>12</v>
      </c>
      <c r="E347" s="132" t="s">
        <v>699</v>
      </c>
      <c r="F347" s="132"/>
      <c r="G347" s="77"/>
    </row>
    <row r="348" spans="1:7" ht="20.100000000000001" customHeight="1" x14ac:dyDescent="0.25">
      <c r="A348" s="132"/>
      <c r="B348" s="132"/>
      <c r="C348" s="132"/>
      <c r="D348" s="77" t="s">
        <v>21</v>
      </c>
      <c r="E348" s="132">
        <v>1</v>
      </c>
      <c r="F348" s="132"/>
      <c r="G348" s="77" t="s">
        <v>21</v>
      </c>
    </row>
    <row r="349" spans="1:7" ht="39" customHeight="1" x14ac:dyDescent="0.25">
      <c r="A349" s="29" t="s">
        <v>415</v>
      </c>
      <c r="B349" s="29" t="s">
        <v>234</v>
      </c>
      <c r="C349" s="29" t="s">
        <v>24</v>
      </c>
      <c r="D349" s="29" t="s">
        <v>235</v>
      </c>
      <c r="E349" s="30" t="s">
        <v>33</v>
      </c>
      <c r="F349" s="31">
        <v>3</v>
      </c>
    </row>
    <row r="350" spans="1:7" ht="20.100000000000001" customHeight="1" x14ac:dyDescent="0.25">
      <c r="A350" s="77" t="s">
        <v>698</v>
      </c>
      <c r="B350" s="132"/>
      <c r="C350" s="132"/>
      <c r="D350" s="77" t="s">
        <v>12</v>
      </c>
      <c r="E350" s="132" t="s">
        <v>699</v>
      </c>
      <c r="F350" s="132"/>
      <c r="G350" s="77"/>
    </row>
    <row r="351" spans="1:7" ht="20.100000000000001" customHeight="1" x14ac:dyDescent="0.25">
      <c r="A351" s="132"/>
      <c r="B351" s="132"/>
      <c r="C351" s="132"/>
      <c r="D351" s="77" t="s">
        <v>21</v>
      </c>
      <c r="E351" s="132" t="s">
        <v>784</v>
      </c>
      <c r="F351" s="132"/>
      <c r="G351" s="77" t="s">
        <v>21</v>
      </c>
    </row>
    <row r="352" spans="1:7" ht="39" customHeight="1" x14ac:dyDescent="0.25">
      <c r="A352" s="29" t="s">
        <v>416</v>
      </c>
      <c r="B352" s="29" t="s">
        <v>236</v>
      </c>
      <c r="C352" s="29" t="s">
        <v>24</v>
      </c>
      <c r="D352" s="29" t="s">
        <v>237</v>
      </c>
      <c r="E352" s="30" t="s">
        <v>33</v>
      </c>
      <c r="F352" s="31">
        <v>3</v>
      </c>
    </row>
    <row r="353" spans="1:7" ht="20.100000000000001" customHeight="1" x14ac:dyDescent="0.25">
      <c r="A353" s="77" t="s">
        <v>698</v>
      </c>
      <c r="B353" s="132"/>
      <c r="C353" s="132"/>
      <c r="D353" s="77" t="s">
        <v>12</v>
      </c>
      <c r="E353" s="132" t="s">
        <v>699</v>
      </c>
      <c r="F353" s="132"/>
      <c r="G353" s="77"/>
    </row>
    <row r="354" spans="1:7" ht="20.100000000000001" customHeight="1" x14ac:dyDescent="0.25">
      <c r="A354" s="132"/>
      <c r="B354" s="132"/>
      <c r="C354" s="132"/>
      <c r="D354" s="77" t="s">
        <v>21</v>
      </c>
      <c r="E354" s="132" t="s">
        <v>784</v>
      </c>
      <c r="F354" s="132"/>
      <c r="G354" s="77" t="s">
        <v>21</v>
      </c>
    </row>
    <row r="355" spans="1:7" ht="39" customHeight="1" x14ac:dyDescent="0.25">
      <c r="A355" s="29" t="s">
        <v>417</v>
      </c>
      <c r="B355" s="29" t="s">
        <v>238</v>
      </c>
      <c r="C355" s="29" t="s">
        <v>24</v>
      </c>
      <c r="D355" s="29" t="s">
        <v>239</v>
      </c>
      <c r="E355" s="30" t="s">
        <v>33</v>
      </c>
      <c r="F355" s="31">
        <v>9</v>
      </c>
    </row>
    <row r="356" spans="1:7" ht="20.100000000000001" customHeight="1" x14ac:dyDescent="0.25">
      <c r="A356" s="77" t="s">
        <v>698</v>
      </c>
      <c r="B356" s="132"/>
      <c r="C356" s="132"/>
      <c r="D356" s="77" t="s">
        <v>12</v>
      </c>
      <c r="E356" s="132" t="s">
        <v>699</v>
      </c>
      <c r="F356" s="132"/>
      <c r="G356" s="77"/>
    </row>
    <row r="357" spans="1:7" ht="20.100000000000001" customHeight="1" x14ac:dyDescent="0.25">
      <c r="A357" s="132"/>
      <c r="B357" s="132"/>
      <c r="C357" s="132"/>
      <c r="D357" s="77" t="s">
        <v>21</v>
      </c>
      <c r="E357" s="132" t="s">
        <v>808</v>
      </c>
      <c r="F357" s="132"/>
      <c r="G357" s="77" t="s">
        <v>21</v>
      </c>
    </row>
    <row r="358" spans="1:7" ht="39" customHeight="1" x14ac:dyDescent="0.25">
      <c r="A358" s="29" t="s">
        <v>418</v>
      </c>
      <c r="B358" s="29" t="s">
        <v>240</v>
      </c>
      <c r="C358" s="29" t="s">
        <v>24</v>
      </c>
      <c r="D358" s="29" t="s">
        <v>241</v>
      </c>
      <c r="E358" s="30" t="s">
        <v>33</v>
      </c>
      <c r="F358" s="31">
        <v>21</v>
      </c>
    </row>
    <row r="359" spans="1:7" ht="20.100000000000001" customHeight="1" x14ac:dyDescent="0.25">
      <c r="A359" s="77" t="s">
        <v>698</v>
      </c>
      <c r="B359" s="132"/>
      <c r="C359" s="132"/>
      <c r="D359" s="77" t="s">
        <v>12</v>
      </c>
      <c r="E359" s="132" t="s">
        <v>699</v>
      </c>
      <c r="F359" s="132"/>
      <c r="G359" s="77"/>
    </row>
    <row r="360" spans="1:7" ht="20.100000000000001" customHeight="1" x14ac:dyDescent="0.25">
      <c r="A360" s="132"/>
      <c r="B360" s="132"/>
      <c r="C360" s="132"/>
      <c r="D360" s="77" t="s">
        <v>21</v>
      </c>
      <c r="E360" s="132" t="s">
        <v>812</v>
      </c>
      <c r="F360" s="132"/>
      <c r="G360" s="77" t="s">
        <v>21</v>
      </c>
    </row>
    <row r="361" spans="1:7" ht="51.9" customHeight="1" x14ac:dyDescent="0.25">
      <c r="A361" s="29" t="s">
        <v>419</v>
      </c>
      <c r="B361" s="29" t="s">
        <v>242</v>
      </c>
      <c r="C361" s="29" t="s">
        <v>24</v>
      </c>
      <c r="D361" s="29" t="s">
        <v>243</v>
      </c>
      <c r="E361" s="30" t="s">
        <v>92</v>
      </c>
      <c r="F361" s="31">
        <v>3</v>
      </c>
    </row>
    <row r="362" spans="1:7" ht="20.100000000000001" customHeight="1" x14ac:dyDescent="0.25">
      <c r="A362" s="77" t="s">
        <v>698</v>
      </c>
      <c r="B362" s="132"/>
      <c r="C362" s="132"/>
      <c r="D362" s="77" t="s">
        <v>12</v>
      </c>
      <c r="E362" s="132" t="s">
        <v>699</v>
      </c>
      <c r="F362" s="132"/>
      <c r="G362" s="77"/>
    </row>
    <row r="363" spans="1:7" ht="20.100000000000001" customHeight="1" x14ac:dyDescent="0.25">
      <c r="A363" s="132"/>
      <c r="B363" s="132"/>
      <c r="C363" s="132"/>
      <c r="D363" s="77" t="s">
        <v>21</v>
      </c>
      <c r="E363" s="132" t="s">
        <v>784</v>
      </c>
      <c r="F363" s="132"/>
      <c r="G363" s="77" t="s">
        <v>21</v>
      </c>
    </row>
    <row r="364" spans="1:7" ht="51.9" customHeight="1" x14ac:dyDescent="0.25">
      <c r="A364" s="29" t="s">
        <v>420</v>
      </c>
      <c r="B364" s="29" t="s">
        <v>244</v>
      </c>
      <c r="C364" s="29" t="s">
        <v>24</v>
      </c>
      <c r="D364" s="29" t="s">
        <v>245</v>
      </c>
      <c r="E364" s="30" t="s">
        <v>92</v>
      </c>
      <c r="F364" s="31">
        <v>2</v>
      </c>
    </row>
    <row r="365" spans="1:7" ht="20.100000000000001" customHeight="1" x14ac:dyDescent="0.25">
      <c r="A365" s="77" t="s">
        <v>698</v>
      </c>
      <c r="B365" s="132"/>
      <c r="C365" s="132"/>
      <c r="D365" s="77" t="s">
        <v>12</v>
      </c>
      <c r="E365" s="132" t="s">
        <v>699</v>
      </c>
      <c r="F365" s="132"/>
      <c r="G365" s="77"/>
    </row>
    <row r="366" spans="1:7" ht="20.100000000000001" customHeight="1" x14ac:dyDescent="0.25">
      <c r="A366" s="132"/>
      <c r="B366" s="132"/>
      <c r="C366" s="132"/>
      <c r="D366" s="77" t="s">
        <v>21</v>
      </c>
      <c r="E366" s="132" t="s">
        <v>783</v>
      </c>
      <c r="F366" s="132"/>
      <c r="G366" s="77" t="s">
        <v>21</v>
      </c>
    </row>
    <row r="367" spans="1:7" ht="51.9" customHeight="1" x14ac:dyDescent="0.25">
      <c r="A367" s="29" t="s">
        <v>421</v>
      </c>
      <c r="B367" s="29" t="s">
        <v>246</v>
      </c>
      <c r="C367" s="29" t="s">
        <v>24</v>
      </c>
      <c r="D367" s="29" t="s">
        <v>247</v>
      </c>
      <c r="E367" s="30" t="s">
        <v>92</v>
      </c>
      <c r="F367" s="31">
        <v>2</v>
      </c>
    </row>
    <row r="368" spans="1:7" ht="20.100000000000001" customHeight="1" x14ac:dyDescent="0.25">
      <c r="A368" s="77" t="s">
        <v>698</v>
      </c>
      <c r="B368" s="132"/>
      <c r="C368" s="132"/>
      <c r="D368" s="77" t="s">
        <v>12</v>
      </c>
      <c r="E368" s="132" t="s">
        <v>699</v>
      </c>
      <c r="F368" s="132"/>
      <c r="G368" s="77"/>
    </row>
    <row r="369" spans="1:7" ht="20.100000000000001" customHeight="1" x14ac:dyDescent="0.25">
      <c r="A369" s="132"/>
      <c r="B369" s="132"/>
      <c r="C369" s="132"/>
      <c r="D369" s="77" t="s">
        <v>21</v>
      </c>
      <c r="E369" s="132" t="s">
        <v>783</v>
      </c>
      <c r="F369" s="132"/>
      <c r="G369" s="77" t="s">
        <v>21</v>
      </c>
    </row>
    <row r="370" spans="1:7" ht="51.9" customHeight="1" x14ac:dyDescent="0.25">
      <c r="A370" s="29" t="s">
        <v>422</v>
      </c>
      <c r="B370" s="29" t="s">
        <v>256</v>
      </c>
      <c r="C370" s="29" t="s">
        <v>24</v>
      </c>
      <c r="D370" s="29" t="s">
        <v>257</v>
      </c>
      <c r="E370" s="30" t="s">
        <v>92</v>
      </c>
      <c r="F370" s="31">
        <v>2</v>
      </c>
    </row>
    <row r="371" spans="1:7" ht="20.100000000000001" customHeight="1" x14ac:dyDescent="0.25">
      <c r="A371" s="77" t="s">
        <v>698</v>
      </c>
      <c r="B371" s="132"/>
      <c r="C371" s="132"/>
      <c r="D371" s="77" t="s">
        <v>12</v>
      </c>
      <c r="E371" s="132" t="s">
        <v>699</v>
      </c>
      <c r="F371" s="132"/>
      <c r="G371" s="77"/>
    </row>
    <row r="372" spans="1:7" ht="20.100000000000001" customHeight="1" x14ac:dyDescent="0.25">
      <c r="A372" s="132"/>
      <c r="B372" s="132"/>
      <c r="C372" s="132"/>
      <c r="D372" s="77" t="s">
        <v>21</v>
      </c>
      <c r="E372" s="132" t="s">
        <v>783</v>
      </c>
      <c r="F372" s="132"/>
      <c r="G372" s="77" t="s">
        <v>21</v>
      </c>
    </row>
    <row r="373" spans="1:7" ht="51.9" customHeight="1" x14ac:dyDescent="0.25">
      <c r="A373" s="29" t="s">
        <v>423</v>
      </c>
      <c r="B373" s="29" t="s">
        <v>248</v>
      </c>
      <c r="C373" s="29" t="s">
        <v>24</v>
      </c>
      <c r="D373" s="29" t="s">
        <v>249</v>
      </c>
      <c r="E373" s="30" t="s">
        <v>92</v>
      </c>
      <c r="F373" s="31">
        <v>5</v>
      </c>
    </row>
    <row r="374" spans="1:7" ht="20.100000000000001" customHeight="1" x14ac:dyDescent="0.25">
      <c r="A374" s="77" t="s">
        <v>698</v>
      </c>
      <c r="B374" s="132"/>
      <c r="C374" s="132"/>
      <c r="D374" s="77" t="s">
        <v>12</v>
      </c>
      <c r="E374" s="132" t="s">
        <v>699</v>
      </c>
      <c r="F374" s="132"/>
      <c r="G374" s="77"/>
    </row>
    <row r="375" spans="1:7" ht="20.100000000000001" customHeight="1" x14ac:dyDescent="0.25">
      <c r="A375" s="132"/>
      <c r="B375" s="132"/>
      <c r="C375" s="132"/>
      <c r="D375" s="77" t="s">
        <v>21</v>
      </c>
      <c r="E375" s="132" t="s">
        <v>755</v>
      </c>
      <c r="F375" s="132"/>
      <c r="G375" s="77" t="s">
        <v>21</v>
      </c>
    </row>
    <row r="376" spans="1:7" ht="51.9" customHeight="1" x14ac:dyDescent="0.25">
      <c r="A376" s="29" t="s">
        <v>424</v>
      </c>
      <c r="B376" s="29" t="s">
        <v>250</v>
      </c>
      <c r="C376" s="29" t="s">
        <v>24</v>
      </c>
      <c r="D376" s="29" t="s">
        <v>251</v>
      </c>
      <c r="E376" s="30" t="s">
        <v>92</v>
      </c>
      <c r="F376" s="31">
        <v>2</v>
      </c>
    </row>
    <row r="377" spans="1:7" ht="20.100000000000001" customHeight="1" x14ac:dyDescent="0.25">
      <c r="A377" s="77" t="s">
        <v>698</v>
      </c>
      <c r="B377" s="132"/>
      <c r="C377" s="132"/>
      <c r="D377" s="77" t="s">
        <v>12</v>
      </c>
      <c r="E377" s="132" t="s">
        <v>699</v>
      </c>
      <c r="F377" s="132"/>
      <c r="G377" s="77"/>
    </row>
    <row r="378" spans="1:7" ht="20.100000000000001" customHeight="1" x14ac:dyDescent="0.25">
      <c r="A378" s="132"/>
      <c r="B378" s="132"/>
      <c r="C378" s="132"/>
      <c r="D378" s="77" t="s">
        <v>21</v>
      </c>
      <c r="E378" s="132" t="s">
        <v>783</v>
      </c>
      <c r="F378" s="132"/>
      <c r="G378" s="77" t="s">
        <v>21</v>
      </c>
    </row>
    <row r="379" spans="1:7" ht="51.9" customHeight="1" x14ac:dyDescent="0.25">
      <c r="A379" s="29" t="s">
        <v>425</v>
      </c>
      <c r="B379" s="29" t="s">
        <v>252</v>
      </c>
      <c r="C379" s="29" t="s">
        <v>24</v>
      </c>
      <c r="D379" s="29" t="s">
        <v>253</v>
      </c>
      <c r="E379" s="30" t="s">
        <v>92</v>
      </c>
      <c r="F379" s="31">
        <v>10</v>
      </c>
    </row>
    <row r="380" spans="1:7" ht="20.100000000000001" customHeight="1" x14ac:dyDescent="0.25">
      <c r="A380" s="77" t="s">
        <v>698</v>
      </c>
      <c r="B380" s="132"/>
      <c r="C380" s="132"/>
      <c r="D380" s="77" t="s">
        <v>12</v>
      </c>
      <c r="E380" s="132" t="s">
        <v>699</v>
      </c>
      <c r="F380" s="132"/>
      <c r="G380" s="77"/>
    </row>
    <row r="381" spans="1:7" ht="20.100000000000001" customHeight="1" x14ac:dyDescent="0.25">
      <c r="A381" s="132"/>
      <c r="B381" s="132"/>
      <c r="C381" s="132"/>
      <c r="D381" s="77" t="s">
        <v>21</v>
      </c>
      <c r="E381" s="132" t="s">
        <v>813</v>
      </c>
      <c r="F381" s="132"/>
      <c r="G381" s="77" t="s">
        <v>21</v>
      </c>
    </row>
    <row r="382" spans="1:7" ht="51.9" customHeight="1" x14ac:dyDescent="0.25">
      <c r="A382" s="29" t="s">
        <v>426</v>
      </c>
      <c r="B382" s="29" t="s">
        <v>254</v>
      </c>
      <c r="C382" s="29" t="s">
        <v>24</v>
      </c>
      <c r="D382" s="29" t="s">
        <v>255</v>
      </c>
      <c r="E382" s="30" t="s">
        <v>92</v>
      </c>
      <c r="F382" s="31">
        <v>4</v>
      </c>
    </row>
    <row r="383" spans="1:7" ht="20.100000000000001" customHeight="1" x14ac:dyDescent="0.25">
      <c r="A383" s="77" t="s">
        <v>698</v>
      </c>
      <c r="B383" s="132"/>
      <c r="C383" s="132"/>
      <c r="D383" s="77" t="s">
        <v>12</v>
      </c>
      <c r="E383" s="132" t="s">
        <v>699</v>
      </c>
      <c r="F383" s="132"/>
      <c r="G383" s="77"/>
    </row>
    <row r="384" spans="1:7" ht="20.100000000000001" customHeight="1" x14ac:dyDescent="0.25">
      <c r="A384" s="132"/>
      <c r="B384" s="132"/>
      <c r="C384" s="132"/>
      <c r="D384" s="77" t="s">
        <v>21</v>
      </c>
      <c r="E384" s="132" t="s">
        <v>712</v>
      </c>
      <c r="F384" s="132"/>
      <c r="G384" s="77" t="s">
        <v>21</v>
      </c>
    </row>
    <row r="385" spans="1:7" ht="39" customHeight="1" x14ac:dyDescent="0.25">
      <c r="A385" s="29" t="s">
        <v>427</v>
      </c>
      <c r="B385" s="29" t="s">
        <v>258</v>
      </c>
      <c r="C385" s="29" t="s">
        <v>24</v>
      </c>
      <c r="D385" s="29" t="s">
        <v>259</v>
      </c>
      <c r="E385" s="30" t="s">
        <v>92</v>
      </c>
      <c r="F385" s="31">
        <v>1</v>
      </c>
    </row>
    <row r="386" spans="1:7" ht="20.100000000000001" customHeight="1" x14ac:dyDescent="0.25">
      <c r="A386" s="77" t="s">
        <v>698</v>
      </c>
      <c r="B386" s="132"/>
      <c r="C386" s="132"/>
      <c r="D386" s="77" t="s">
        <v>12</v>
      </c>
      <c r="E386" s="132" t="s">
        <v>699</v>
      </c>
      <c r="F386" s="132"/>
      <c r="G386" s="77"/>
    </row>
    <row r="387" spans="1:7" ht="20.100000000000001" customHeight="1" x14ac:dyDescent="0.25">
      <c r="A387" s="132"/>
      <c r="B387" s="132"/>
      <c r="C387" s="132"/>
      <c r="D387" s="77" t="s">
        <v>21</v>
      </c>
      <c r="E387" s="132" t="s">
        <v>810</v>
      </c>
      <c r="F387" s="132"/>
      <c r="G387" s="77" t="s">
        <v>21</v>
      </c>
    </row>
    <row r="388" spans="1:7" ht="39" customHeight="1" x14ac:dyDescent="0.25">
      <c r="A388" s="29" t="s">
        <v>428</v>
      </c>
      <c r="B388" s="29" t="s">
        <v>260</v>
      </c>
      <c r="C388" s="29" t="s">
        <v>24</v>
      </c>
      <c r="D388" s="29" t="s">
        <v>261</v>
      </c>
      <c r="E388" s="30" t="s">
        <v>92</v>
      </c>
      <c r="F388" s="31">
        <v>2</v>
      </c>
    </row>
    <row r="389" spans="1:7" ht="20.100000000000001" customHeight="1" x14ac:dyDescent="0.25">
      <c r="A389" s="77" t="s">
        <v>698</v>
      </c>
      <c r="B389" s="132"/>
      <c r="C389" s="132"/>
      <c r="D389" s="77" t="s">
        <v>12</v>
      </c>
      <c r="E389" s="132" t="s">
        <v>699</v>
      </c>
      <c r="F389" s="132"/>
      <c r="G389" s="77"/>
    </row>
    <row r="390" spans="1:7" ht="20.100000000000001" customHeight="1" x14ac:dyDescent="0.25">
      <c r="A390" s="132"/>
      <c r="B390" s="132"/>
      <c r="C390" s="132"/>
      <c r="D390" s="77" t="s">
        <v>21</v>
      </c>
      <c r="E390" s="132" t="s">
        <v>783</v>
      </c>
      <c r="F390" s="132"/>
      <c r="G390" s="77" t="s">
        <v>21</v>
      </c>
    </row>
    <row r="391" spans="1:7" ht="39" customHeight="1" x14ac:dyDescent="0.25">
      <c r="A391" s="29" t="s">
        <v>429</v>
      </c>
      <c r="B391" s="29" t="s">
        <v>262</v>
      </c>
      <c r="C391" s="29" t="s">
        <v>24</v>
      </c>
      <c r="D391" s="29" t="s">
        <v>263</v>
      </c>
      <c r="E391" s="30" t="s">
        <v>92</v>
      </c>
      <c r="F391" s="31">
        <v>2</v>
      </c>
    </row>
    <row r="392" spans="1:7" ht="20.100000000000001" customHeight="1" x14ac:dyDescent="0.25">
      <c r="A392" s="77" t="s">
        <v>698</v>
      </c>
      <c r="B392" s="132"/>
      <c r="C392" s="132"/>
      <c r="D392" s="77" t="s">
        <v>12</v>
      </c>
      <c r="E392" s="132" t="s">
        <v>699</v>
      </c>
      <c r="F392" s="132"/>
      <c r="G392" s="77"/>
    </row>
    <row r="393" spans="1:7" ht="20.100000000000001" customHeight="1" x14ac:dyDescent="0.25">
      <c r="A393" s="132"/>
      <c r="B393" s="132"/>
      <c r="C393" s="132"/>
      <c r="D393" s="77" t="s">
        <v>21</v>
      </c>
      <c r="E393" s="132" t="s">
        <v>783</v>
      </c>
      <c r="F393" s="132"/>
      <c r="G393" s="77" t="s">
        <v>21</v>
      </c>
    </row>
    <row r="394" spans="1:7" ht="26.1" customHeight="1" x14ac:dyDescent="0.25">
      <c r="A394" s="29" t="s">
        <v>430</v>
      </c>
      <c r="B394" s="29" t="s">
        <v>264</v>
      </c>
      <c r="C394" s="29" t="s">
        <v>24</v>
      </c>
      <c r="D394" s="29" t="s">
        <v>265</v>
      </c>
      <c r="E394" s="30" t="s">
        <v>92</v>
      </c>
      <c r="F394" s="31">
        <v>2</v>
      </c>
    </row>
    <row r="395" spans="1:7" ht="20.100000000000001" customHeight="1" x14ac:dyDescent="0.25">
      <c r="A395" s="77" t="s">
        <v>698</v>
      </c>
      <c r="B395" s="132"/>
      <c r="C395" s="132"/>
      <c r="D395" s="77" t="s">
        <v>12</v>
      </c>
      <c r="E395" s="132" t="s">
        <v>699</v>
      </c>
      <c r="F395" s="132"/>
      <c r="G395" s="77"/>
    </row>
    <row r="396" spans="1:7" ht="20.100000000000001" customHeight="1" x14ac:dyDescent="0.25">
      <c r="A396" s="132"/>
      <c r="B396" s="132"/>
      <c r="C396" s="132"/>
      <c r="D396" s="77" t="s">
        <v>21</v>
      </c>
      <c r="E396" s="132" t="s">
        <v>783</v>
      </c>
      <c r="F396" s="132"/>
      <c r="G396" s="77" t="s">
        <v>21</v>
      </c>
    </row>
    <row r="397" spans="1:7" ht="39" customHeight="1" x14ac:dyDescent="0.25">
      <c r="A397" s="29" t="s">
        <v>431</v>
      </c>
      <c r="B397" s="29" t="s">
        <v>266</v>
      </c>
      <c r="C397" s="29" t="s">
        <v>24</v>
      </c>
      <c r="D397" s="29" t="s">
        <v>267</v>
      </c>
      <c r="E397" s="30" t="s">
        <v>92</v>
      </c>
      <c r="F397" s="31">
        <v>1</v>
      </c>
    </row>
    <row r="398" spans="1:7" ht="20.100000000000001" customHeight="1" x14ac:dyDescent="0.25">
      <c r="A398" s="77" t="s">
        <v>698</v>
      </c>
      <c r="B398" s="132"/>
      <c r="C398" s="132"/>
      <c r="D398" s="77" t="s">
        <v>12</v>
      </c>
      <c r="E398" s="132" t="s">
        <v>699</v>
      </c>
      <c r="F398" s="132"/>
      <c r="G398" s="77"/>
    </row>
    <row r="399" spans="1:7" ht="20.100000000000001" customHeight="1" x14ac:dyDescent="0.25">
      <c r="A399" s="132"/>
      <c r="B399" s="132"/>
      <c r="C399" s="132"/>
      <c r="D399" s="77" t="s">
        <v>21</v>
      </c>
      <c r="E399" s="132" t="s">
        <v>810</v>
      </c>
      <c r="F399" s="132"/>
      <c r="G399" s="77" t="s">
        <v>21</v>
      </c>
    </row>
    <row r="400" spans="1:7" ht="65.099999999999994" customHeight="1" x14ac:dyDescent="0.25">
      <c r="A400" s="29" t="s">
        <v>432</v>
      </c>
      <c r="B400" s="29" t="s">
        <v>268</v>
      </c>
      <c r="C400" s="29" t="s">
        <v>24</v>
      </c>
      <c r="D400" s="29" t="s">
        <v>269</v>
      </c>
      <c r="E400" s="30" t="s">
        <v>92</v>
      </c>
      <c r="F400" s="31">
        <v>5</v>
      </c>
    </row>
    <row r="401" spans="1:7" ht="20.100000000000001" customHeight="1" x14ac:dyDescent="0.25">
      <c r="A401" s="77" t="s">
        <v>698</v>
      </c>
      <c r="B401" s="132"/>
      <c r="C401" s="132"/>
      <c r="D401" s="77" t="s">
        <v>12</v>
      </c>
      <c r="E401" s="132" t="s">
        <v>699</v>
      </c>
      <c r="F401" s="132"/>
      <c r="G401" s="77"/>
    </row>
    <row r="402" spans="1:7" ht="20.100000000000001" customHeight="1" x14ac:dyDescent="0.25">
      <c r="A402" s="132"/>
      <c r="B402" s="132"/>
      <c r="C402" s="132"/>
      <c r="D402" s="77" t="s">
        <v>21</v>
      </c>
      <c r="E402" s="132" t="s">
        <v>755</v>
      </c>
      <c r="F402" s="132"/>
      <c r="G402" s="77" t="s">
        <v>21</v>
      </c>
    </row>
    <row r="403" spans="1:7" ht="24" customHeight="1" x14ac:dyDescent="0.25">
      <c r="A403" s="78" t="s">
        <v>433</v>
      </c>
      <c r="B403" s="78" t="s">
        <v>270</v>
      </c>
      <c r="C403" s="78" t="s">
        <v>98</v>
      </c>
      <c r="D403" s="78" t="s">
        <v>271</v>
      </c>
      <c r="E403" s="79" t="s">
        <v>92</v>
      </c>
      <c r="F403" s="80">
        <v>5</v>
      </c>
    </row>
    <row r="404" spans="1:7" ht="20.100000000000001" customHeight="1" x14ac:dyDescent="0.25">
      <c r="A404" s="77" t="s">
        <v>698</v>
      </c>
      <c r="B404" s="132"/>
      <c r="C404" s="132"/>
      <c r="D404" s="77" t="s">
        <v>12</v>
      </c>
      <c r="E404" s="132" t="s">
        <v>699</v>
      </c>
      <c r="F404" s="132"/>
      <c r="G404" s="77"/>
    </row>
    <row r="405" spans="1:7" ht="20.100000000000001" customHeight="1" x14ac:dyDescent="0.25">
      <c r="A405" s="132"/>
      <c r="B405" s="132"/>
      <c r="C405" s="132"/>
      <c r="D405" s="77" t="s">
        <v>21</v>
      </c>
      <c r="E405" s="132" t="s">
        <v>755</v>
      </c>
      <c r="F405" s="132"/>
      <c r="G405" s="77" t="s">
        <v>21</v>
      </c>
    </row>
    <row r="406" spans="1:7" ht="26.1" customHeight="1" x14ac:dyDescent="0.25">
      <c r="A406" s="29" t="s">
        <v>434</v>
      </c>
      <c r="B406" s="29" t="s">
        <v>272</v>
      </c>
      <c r="C406" s="29" t="s">
        <v>24</v>
      </c>
      <c r="D406" s="29" t="s">
        <v>273</v>
      </c>
      <c r="E406" s="30" t="s">
        <v>92</v>
      </c>
      <c r="F406" s="31">
        <v>5</v>
      </c>
    </row>
    <row r="407" spans="1:7" ht="20.100000000000001" customHeight="1" x14ac:dyDescent="0.25">
      <c r="A407" s="77" t="s">
        <v>698</v>
      </c>
      <c r="B407" s="132"/>
      <c r="C407" s="132"/>
      <c r="D407" s="77" t="s">
        <v>12</v>
      </c>
      <c r="E407" s="132" t="s">
        <v>699</v>
      </c>
      <c r="F407" s="132"/>
      <c r="G407" s="77"/>
    </row>
    <row r="408" spans="1:7" ht="20.100000000000001" customHeight="1" x14ac:dyDescent="0.25">
      <c r="A408" s="132"/>
      <c r="B408" s="132"/>
      <c r="C408" s="132"/>
      <c r="D408" s="77" t="s">
        <v>21</v>
      </c>
      <c r="E408" s="132" t="s">
        <v>755</v>
      </c>
      <c r="F408" s="132"/>
      <c r="G408" s="77" t="s">
        <v>21</v>
      </c>
    </row>
    <row r="409" spans="1:7" ht="39" customHeight="1" x14ac:dyDescent="0.25">
      <c r="A409" s="29" t="s">
        <v>435</v>
      </c>
      <c r="B409" s="29" t="s">
        <v>436</v>
      </c>
      <c r="C409" s="29" t="s">
        <v>24</v>
      </c>
      <c r="D409" s="29" t="s">
        <v>437</v>
      </c>
      <c r="E409" s="30" t="s">
        <v>92</v>
      </c>
      <c r="F409" s="31">
        <v>1</v>
      </c>
    </row>
    <row r="410" spans="1:7" ht="20.100000000000001" customHeight="1" x14ac:dyDescent="0.25">
      <c r="A410" s="77" t="s">
        <v>698</v>
      </c>
      <c r="B410" s="132"/>
      <c r="C410" s="132"/>
      <c r="D410" s="77" t="s">
        <v>12</v>
      </c>
      <c r="E410" s="132" t="s">
        <v>699</v>
      </c>
      <c r="F410" s="132"/>
      <c r="G410" s="77"/>
    </row>
    <row r="411" spans="1:7" ht="20.100000000000001" customHeight="1" x14ac:dyDescent="0.25">
      <c r="A411" s="132"/>
      <c r="B411" s="132"/>
      <c r="C411" s="132"/>
      <c r="D411" s="77" t="s">
        <v>21</v>
      </c>
      <c r="E411" s="132" t="s">
        <v>810</v>
      </c>
      <c r="F411" s="132"/>
      <c r="G411" s="77" t="s">
        <v>21</v>
      </c>
    </row>
    <row r="412" spans="1:7" ht="26.1" customHeight="1" x14ac:dyDescent="0.25">
      <c r="A412" s="29" t="s">
        <v>438</v>
      </c>
      <c r="B412" s="29" t="s">
        <v>274</v>
      </c>
      <c r="C412" s="29" t="s">
        <v>98</v>
      </c>
      <c r="D412" s="29" t="s">
        <v>275</v>
      </c>
      <c r="E412" s="30" t="s">
        <v>92</v>
      </c>
      <c r="F412" s="31">
        <v>1</v>
      </c>
    </row>
    <row r="413" spans="1:7" ht="20.100000000000001" customHeight="1" x14ac:dyDescent="0.25">
      <c r="A413" s="77" t="s">
        <v>698</v>
      </c>
      <c r="B413" s="132"/>
      <c r="C413" s="132"/>
      <c r="D413" s="77" t="s">
        <v>12</v>
      </c>
      <c r="E413" s="132" t="s">
        <v>699</v>
      </c>
      <c r="F413" s="132"/>
      <c r="G413" s="77"/>
    </row>
    <row r="414" spans="1:7" ht="20.100000000000001" customHeight="1" x14ac:dyDescent="0.25">
      <c r="A414" s="132"/>
      <c r="B414" s="132"/>
      <c r="C414" s="132"/>
      <c r="D414" s="77" t="s">
        <v>21</v>
      </c>
      <c r="E414" s="132" t="s">
        <v>810</v>
      </c>
      <c r="F414" s="132"/>
      <c r="G414" s="77" t="s">
        <v>21</v>
      </c>
    </row>
    <row r="415" spans="1:7" ht="39" customHeight="1" x14ac:dyDescent="0.25">
      <c r="A415" s="29" t="s">
        <v>439</v>
      </c>
      <c r="B415" s="29" t="s">
        <v>276</v>
      </c>
      <c r="C415" s="29" t="s">
        <v>24</v>
      </c>
      <c r="D415" s="29" t="s">
        <v>277</v>
      </c>
      <c r="E415" s="30" t="s">
        <v>92</v>
      </c>
      <c r="F415" s="31">
        <v>1</v>
      </c>
    </row>
    <row r="416" spans="1:7" ht="20.100000000000001" customHeight="1" x14ac:dyDescent="0.25">
      <c r="A416" s="77" t="s">
        <v>698</v>
      </c>
      <c r="B416" s="132"/>
      <c r="C416" s="132"/>
      <c r="D416" s="77" t="s">
        <v>12</v>
      </c>
      <c r="E416" s="132" t="s">
        <v>699</v>
      </c>
      <c r="F416" s="132"/>
      <c r="G416" s="77"/>
    </row>
    <row r="417" spans="1:7" ht="20.100000000000001" customHeight="1" x14ac:dyDescent="0.25">
      <c r="A417" s="132"/>
      <c r="B417" s="132"/>
      <c r="C417" s="132"/>
      <c r="D417" s="77" t="s">
        <v>21</v>
      </c>
      <c r="E417" s="132" t="s">
        <v>810</v>
      </c>
      <c r="F417" s="132"/>
      <c r="G417" s="77" t="s">
        <v>21</v>
      </c>
    </row>
    <row r="418" spans="1:7" ht="26.1" customHeight="1" x14ac:dyDescent="0.25">
      <c r="A418" s="29" t="s">
        <v>440</v>
      </c>
      <c r="B418" s="29" t="s">
        <v>278</v>
      </c>
      <c r="C418" s="29" t="s">
        <v>24</v>
      </c>
      <c r="D418" s="29" t="s">
        <v>279</v>
      </c>
      <c r="E418" s="30" t="s">
        <v>92</v>
      </c>
      <c r="F418" s="31">
        <v>8</v>
      </c>
    </row>
    <row r="419" spans="1:7" ht="20.100000000000001" customHeight="1" x14ac:dyDescent="0.25">
      <c r="A419" s="77" t="s">
        <v>698</v>
      </c>
      <c r="B419" s="132"/>
      <c r="C419" s="132"/>
      <c r="D419" s="77" t="s">
        <v>12</v>
      </c>
      <c r="E419" s="132" t="s">
        <v>699</v>
      </c>
      <c r="F419" s="132"/>
      <c r="G419" s="77"/>
    </row>
    <row r="420" spans="1:7" ht="20.100000000000001" customHeight="1" x14ac:dyDescent="0.25">
      <c r="A420" s="132"/>
      <c r="B420" s="132"/>
      <c r="C420" s="132"/>
      <c r="D420" s="77" t="s">
        <v>21</v>
      </c>
      <c r="E420" s="132" t="s">
        <v>814</v>
      </c>
      <c r="F420" s="132"/>
      <c r="G420" s="77" t="s">
        <v>21</v>
      </c>
    </row>
    <row r="421" spans="1:7" ht="24" customHeight="1" x14ac:dyDescent="0.25">
      <c r="A421" s="29" t="s">
        <v>441</v>
      </c>
      <c r="B421" s="29" t="s">
        <v>280</v>
      </c>
      <c r="C421" s="29" t="s">
        <v>98</v>
      </c>
      <c r="D421" s="29" t="s">
        <v>281</v>
      </c>
      <c r="E421" s="30" t="s">
        <v>26</v>
      </c>
      <c r="F421" s="31">
        <v>3.3</v>
      </c>
    </row>
    <row r="422" spans="1:7" ht="20.100000000000001" customHeight="1" x14ac:dyDescent="0.25">
      <c r="A422" s="77" t="s">
        <v>698</v>
      </c>
      <c r="B422" s="132"/>
      <c r="C422" s="132"/>
      <c r="D422" s="77" t="s">
        <v>12</v>
      </c>
      <c r="E422" s="132" t="s">
        <v>699</v>
      </c>
      <c r="F422" s="132"/>
      <c r="G422" s="77"/>
    </row>
    <row r="423" spans="1:7" ht="20.100000000000001" customHeight="1" x14ac:dyDescent="0.25">
      <c r="A423" s="132"/>
      <c r="B423" s="132"/>
      <c r="C423" s="132"/>
      <c r="D423" s="77" t="s">
        <v>21</v>
      </c>
      <c r="E423" s="132" t="s">
        <v>815</v>
      </c>
      <c r="F423" s="132"/>
      <c r="G423" s="77" t="s">
        <v>21</v>
      </c>
    </row>
    <row r="424" spans="1:7" ht="26.1" customHeight="1" x14ac:dyDescent="0.25">
      <c r="A424" s="29" t="s">
        <v>442</v>
      </c>
      <c r="B424" s="29" t="s">
        <v>282</v>
      </c>
      <c r="C424" s="29" t="s">
        <v>98</v>
      </c>
      <c r="D424" s="29" t="s">
        <v>283</v>
      </c>
      <c r="E424" s="30" t="s">
        <v>92</v>
      </c>
      <c r="F424" s="31">
        <v>1</v>
      </c>
    </row>
    <row r="425" spans="1:7" ht="20.100000000000001" customHeight="1" x14ac:dyDescent="0.25">
      <c r="A425" s="77" t="s">
        <v>698</v>
      </c>
      <c r="B425" s="132"/>
      <c r="C425" s="132"/>
      <c r="D425" s="77" t="s">
        <v>12</v>
      </c>
      <c r="E425" s="132" t="s">
        <v>699</v>
      </c>
      <c r="F425" s="132"/>
      <c r="G425" s="77"/>
    </row>
    <row r="426" spans="1:7" ht="20.100000000000001" customHeight="1" x14ac:dyDescent="0.25">
      <c r="A426" s="132"/>
      <c r="B426" s="132"/>
      <c r="C426" s="132"/>
      <c r="D426" s="77" t="s">
        <v>21</v>
      </c>
      <c r="E426" s="132" t="s">
        <v>810</v>
      </c>
      <c r="F426" s="132"/>
      <c r="G426" s="77" t="s">
        <v>21</v>
      </c>
    </row>
    <row r="427" spans="1:7" ht="24" customHeight="1" x14ac:dyDescent="0.25">
      <c r="A427" s="25" t="s">
        <v>443</v>
      </c>
      <c r="B427" s="25" t="s">
        <v>19</v>
      </c>
      <c r="C427" s="25"/>
      <c r="D427" s="25" t="s">
        <v>444</v>
      </c>
      <c r="E427" s="26"/>
      <c r="F427" s="27"/>
    </row>
    <row r="428" spans="1:7" ht="39" customHeight="1" x14ac:dyDescent="0.25">
      <c r="A428" s="29" t="s">
        <v>445</v>
      </c>
      <c r="B428" s="29" t="s">
        <v>65</v>
      </c>
      <c r="C428" s="29" t="s">
        <v>24</v>
      </c>
      <c r="D428" s="29" t="s">
        <v>66</v>
      </c>
      <c r="E428" s="30" t="s">
        <v>26</v>
      </c>
      <c r="F428" s="31">
        <v>62.9756</v>
      </c>
    </row>
    <row r="429" spans="1:7" ht="20.100000000000001" customHeight="1" x14ac:dyDescent="0.25">
      <c r="A429" s="77" t="s">
        <v>698</v>
      </c>
      <c r="B429" s="132"/>
      <c r="C429" s="132"/>
      <c r="D429" s="77" t="s">
        <v>12</v>
      </c>
      <c r="E429" s="132" t="s">
        <v>699</v>
      </c>
      <c r="F429" s="132"/>
      <c r="G429" s="77"/>
    </row>
    <row r="430" spans="1:7" ht="20.100000000000001" customHeight="1" x14ac:dyDescent="0.25">
      <c r="A430" s="132"/>
      <c r="B430" s="132"/>
      <c r="C430" s="132"/>
      <c r="D430" s="77" t="s">
        <v>21</v>
      </c>
      <c r="E430" s="132" t="s">
        <v>816</v>
      </c>
      <c r="F430" s="132"/>
      <c r="G430" s="77" t="s">
        <v>21</v>
      </c>
    </row>
    <row r="431" spans="1:7" ht="26.1" customHeight="1" x14ac:dyDescent="0.25">
      <c r="A431" s="29" t="s">
        <v>446</v>
      </c>
      <c r="B431" s="29" t="s">
        <v>68</v>
      </c>
      <c r="C431" s="29" t="s">
        <v>24</v>
      </c>
      <c r="D431" s="29" t="s">
        <v>69</v>
      </c>
      <c r="E431" s="30" t="s">
        <v>26</v>
      </c>
      <c r="F431" s="31">
        <v>62.9756</v>
      </c>
    </row>
    <row r="432" spans="1:7" ht="20.100000000000001" customHeight="1" x14ac:dyDescent="0.25">
      <c r="A432" s="77" t="s">
        <v>698</v>
      </c>
      <c r="B432" s="132"/>
      <c r="C432" s="132"/>
      <c r="D432" s="77" t="s">
        <v>12</v>
      </c>
      <c r="E432" s="132" t="s">
        <v>699</v>
      </c>
      <c r="F432" s="132"/>
      <c r="G432" s="77"/>
    </row>
    <row r="433" spans="1:7" ht="20.100000000000001" customHeight="1" x14ac:dyDescent="0.25">
      <c r="A433" s="132"/>
      <c r="B433" s="132"/>
      <c r="C433" s="132"/>
      <c r="D433" s="77" t="s">
        <v>21</v>
      </c>
      <c r="E433" s="132" t="s">
        <v>817</v>
      </c>
      <c r="F433" s="132"/>
      <c r="G433" s="77" t="s">
        <v>21</v>
      </c>
    </row>
    <row r="434" spans="1:7" ht="26.1" customHeight="1" x14ac:dyDescent="0.25">
      <c r="A434" s="29" t="s">
        <v>447</v>
      </c>
      <c r="B434" s="29" t="s">
        <v>71</v>
      </c>
      <c r="C434" s="29" t="s">
        <v>24</v>
      </c>
      <c r="D434" s="29" t="s">
        <v>72</v>
      </c>
      <c r="E434" s="30" t="s">
        <v>73</v>
      </c>
      <c r="F434" s="31">
        <v>7.0650000000000004</v>
      </c>
    </row>
    <row r="435" spans="1:7" ht="20.100000000000001" customHeight="1" x14ac:dyDescent="0.25">
      <c r="A435" s="77" t="s">
        <v>698</v>
      </c>
      <c r="B435" s="132"/>
      <c r="C435" s="132"/>
      <c r="D435" s="77" t="s">
        <v>12</v>
      </c>
      <c r="E435" s="132" t="s">
        <v>699</v>
      </c>
      <c r="F435" s="132"/>
      <c r="G435" s="77"/>
    </row>
    <row r="436" spans="1:7" ht="20.100000000000001" customHeight="1" x14ac:dyDescent="0.25">
      <c r="A436" s="132"/>
      <c r="B436" s="132"/>
      <c r="C436" s="132"/>
      <c r="D436" s="77" t="s">
        <v>818</v>
      </c>
      <c r="E436" s="132" t="s">
        <v>819</v>
      </c>
      <c r="F436" s="132"/>
      <c r="G436" s="77" t="s">
        <v>21</v>
      </c>
    </row>
    <row r="437" spans="1:7" ht="26.1" customHeight="1" x14ac:dyDescent="0.25">
      <c r="A437" s="29" t="s">
        <v>448</v>
      </c>
      <c r="B437" s="29" t="s">
        <v>84</v>
      </c>
      <c r="C437" s="29" t="s">
        <v>24</v>
      </c>
      <c r="D437" s="29" t="s">
        <v>85</v>
      </c>
      <c r="E437" s="30" t="s">
        <v>26</v>
      </c>
      <c r="F437" s="31">
        <v>9</v>
      </c>
    </row>
    <row r="438" spans="1:7" ht="20.100000000000001" customHeight="1" x14ac:dyDescent="0.25">
      <c r="A438" s="77" t="s">
        <v>698</v>
      </c>
      <c r="B438" s="132"/>
      <c r="C438" s="132"/>
      <c r="D438" s="77" t="s">
        <v>12</v>
      </c>
      <c r="E438" s="132" t="s">
        <v>699</v>
      </c>
      <c r="F438" s="132"/>
      <c r="G438" s="77"/>
    </row>
    <row r="439" spans="1:7" ht="20.100000000000001" customHeight="1" x14ac:dyDescent="0.25">
      <c r="A439" s="132"/>
      <c r="B439" s="132"/>
      <c r="C439" s="132"/>
      <c r="D439" s="77" t="s">
        <v>21</v>
      </c>
      <c r="E439" s="132" t="s">
        <v>820</v>
      </c>
      <c r="F439" s="132"/>
      <c r="G439" s="77" t="s">
        <v>21</v>
      </c>
    </row>
    <row r="440" spans="1:7" ht="26.1" customHeight="1" x14ac:dyDescent="0.25">
      <c r="A440" s="29" t="s">
        <v>449</v>
      </c>
      <c r="B440" s="29" t="s">
        <v>87</v>
      </c>
      <c r="C440" s="29" t="s">
        <v>24</v>
      </c>
      <c r="D440" s="29" t="s">
        <v>88</v>
      </c>
      <c r="E440" s="30" t="s">
        <v>26</v>
      </c>
      <c r="F440" s="31">
        <v>1.68</v>
      </c>
    </row>
    <row r="441" spans="1:7" ht="20.100000000000001" customHeight="1" x14ac:dyDescent="0.25">
      <c r="A441" s="77" t="s">
        <v>698</v>
      </c>
      <c r="B441" s="132"/>
      <c r="C441" s="132"/>
      <c r="D441" s="77" t="s">
        <v>12</v>
      </c>
      <c r="E441" s="132" t="s">
        <v>699</v>
      </c>
      <c r="F441" s="132"/>
      <c r="G441" s="77"/>
    </row>
    <row r="442" spans="1:7" ht="20.100000000000001" customHeight="1" x14ac:dyDescent="0.25">
      <c r="A442" s="132"/>
      <c r="B442" s="132"/>
      <c r="C442" s="132"/>
      <c r="D442" s="77" t="s">
        <v>21</v>
      </c>
      <c r="E442" s="132" t="s">
        <v>821</v>
      </c>
      <c r="F442" s="132"/>
      <c r="G442" s="77" t="s">
        <v>21</v>
      </c>
    </row>
    <row r="443" spans="1:7" ht="26.1" customHeight="1" x14ac:dyDescent="0.25">
      <c r="A443" s="29" t="s">
        <v>450</v>
      </c>
      <c r="B443" s="29" t="s">
        <v>81</v>
      </c>
      <c r="C443" s="29" t="s">
        <v>24</v>
      </c>
      <c r="D443" s="29" t="s">
        <v>82</v>
      </c>
      <c r="E443" s="30" t="s">
        <v>73</v>
      </c>
      <c r="F443" s="31">
        <v>1.6434550000000001</v>
      </c>
    </row>
    <row r="444" spans="1:7" ht="20.100000000000001" customHeight="1" x14ac:dyDescent="0.25">
      <c r="A444" s="77" t="s">
        <v>698</v>
      </c>
      <c r="B444" s="132"/>
      <c r="C444" s="132"/>
      <c r="D444" s="77" t="s">
        <v>12</v>
      </c>
      <c r="E444" s="132" t="s">
        <v>699</v>
      </c>
      <c r="F444" s="132"/>
      <c r="G444" s="77"/>
    </row>
    <row r="445" spans="1:7" ht="20.100000000000001" customHeight="1" x14ac:dyDescent="0.25">
      <c r="A445" s="132"/>
      <c r="B445" s="132"/>
      <c r="C445" s="132"/>
      <c r="D445" s="77" t="s">
        <v>21</v>
      </c>
      <c r="E445" s="132" t="s">
        <v>822</v>
      </c>
      <c r="F445" s="132"/>
      <c r="G445" s="77" t="s">
        <v>21</v>
      </c>
    </row>
    <row r="446" spans="1:7" ht="26.1" customHeight="1" x14ac:dyDescent="0.25">
      <c r="A446" s="29" t="s">
        <v>451</v>
      </c>
      <c r="B446" s="29" t="s">
        <v>97</v>
      </c>
      <c r="C446" s="29" t="s">
        <v>98</v>
      </c>
      <c r="D446" s="29" t="s">
        <v>99</v>
      </c>
      <c r="E446" s="30" t="s">
        <v>73</v>
      </c>
      <c r="F446" s="31">
        <v>9.7035</v>
      </c>
    </row>
    <row r="447" spans="1:7" ht="20.100000000000001" customHeight="1" x14ac:dyDescent="0.25">
      <c r="A447" s="77" t="s">
        <v>698</v>
      </c>
      <c r="B447" s="132"/>
      <c r="C447" s="132"/>
      <c r="D447" s="77" t="s">
        <v>12</v>
      </c>
      <c r="E447" s="132" t="s">
        <v>699</v>
      </c>
      <c r="F447" s="132"/>
      <c r="G447" s="77"/>
    </row>
    <row r="448" spans="1:7" ht="20.100000000000001" customHeight="1" x14ac:dyDescent="0.25">
      <c r="A448" s="132"/>
      <c r="B448" s="132"/>
      <c r="C448" s="132"/>
      <c r="D448" s="77" t="s">
        <v>21</v>
      </c>
      <c r="E448" s="132" t="s">
        <v>823</v>
      </c>
      <c r="F448" s="132"/>
      <c r="G448" s="77" t="s">
        <v>21</v>
      </c>
    </row>
    <row r="449" spans="1:7" ht="39" customHeight="1" x14ac:dyDescent="0.25">
      <c r="A449" s="29" t="s">
        <v>452</v>
      </c>
      <c r="B449" s="29" t="s">
        <v>294</v>
      </c>
      <c r="C449" s="29" t="s">
        <v>24</v>
      </c>
      <c r="D449" s="29" t="s">
        <v>295</v>
      </c>
      <c r="E449" s="30" t="s">
        <v>33</v>
      </c>
      <c r="F449" s="31">
        <v>12.2</v>
      </c>
    </row>
    <row r="450" spans="1:7" ht="20.100000000000001" customHeight="1" x14ac:dyDescent="0.25">
      <c r="A450" s="77" t="s">
        <v>698</v>
      </c>
      <c r="B450" s="132"/>
      <c r="C450" s="132"/>
      <c r="D450" s="77" t="s">
        <v>12</v>
      </c>
      <c r="E450" s="132" t="s">
        <v>699</v>
      </c>
      <c r="F450" s="132"/>
      <c r="G450" s="77"/>
    </row>
    <row r="451" spans="1:7" ht="20.100000000000001" customHeight="1" x14ac:dyDescent="0.25">
      <c r="A451" s="132"/>
      <c r="B451" s="132"/>
      <c r="C451" s="132"/>
      <c r="D451" s="77" t="s">
        <v>824</v>
      </c>
      <c r="E451" s="132" t="s">
        <v>825</v>
      </c>
      <c r="F451" s="132"/>
      <c r="G451" s="77" t="s">
        <v>21</v>
      </c>
    </row>
    <row r="452" spans="1:7" ht="24" customHeight="1" x14ac:dyDescent="0.25">
      <c r="A452" s="29" t="s">
        <v>453</v>
      </c>
      <c r="B452" s="29" t="s">
        <v>112</v>
      </c>
      <c r="C452" s="29" t="s">
        <v>24</v>
      </c>
      <c r="D452" s="29" t="s">
        <v>113</v>
      </c>
      <c r="E452" s="30" t="s">
        <v>73</v>
      </c>
      <c r="F452" s="31">
        <v>18.260000000000002</v>
      </c>
    </row>
    <row r="453" spans="1:7" ht="20.100000000000001" customHeight="1" x14ac:dyDescent="0.25">
      <c r="A453" s="77" t="s">
        <v>698</v>
      </c>
      <c r="B453" s="132"/>
      <c r="C453" s="132"/>
      <c r="D453" s="77" t="s">
        <v>12</v>
      </c>
      <c r="E453" s="132" t="s">
        <v>699</v>
      </c>
      <c r="F453" s="132"/>
      <c r="G453" s="77"/>
    </row>
    <row r="454" spans="1:7" ht="20.100000000000001" customHeight="1" x14ac:dyDescent="0.25">
      <c r="A454" s="132"/>
      <c r="B454" s="132"/>
      <c r="C454" s="132"/>
      <c r="D454" s="77" t="s">
        <v>826</v>
      </c>
      <c r="E454" s="132" t="s">
        <v>827</v>
      </c>
      <c r="F454" s="132"/>
      <c r="G454" s="77" t="s">
        <v>21</v>
      </c>
    </row>
    <row r="455" spans="1:7" ht="26.1" customHeight="1" x14ac:dyDescent="0.25">
      <c r="A455" s="29" t="s">
        <v>454</v>
      </c>
      <c r="B455" s="29" t="s">
        <v>298</v>
      </c>
      <c r="C455" s="29" t="s">
        <v>24</v>
      </c>
      <c r="D455" s="29" t="s">
        <v>299</v>
      </c>
      <c r="E455" s="30" t="s">
        <v>73</v>
      </c>
      <c r="F455" s="31">
        <v>16.03</v>
      </c>
    </row>
    <row r="456" spans="1:7" ht="20.100000000000001" customHeight="1" x14ac:dyDescent="0.25">
      <c r="A456" s="77" t="s">
        <v>698</v>
      </c>
      <c r="B456" s="132"/>
      <c r="C456" s="132"/>
      <c r="D456" s="77" t="s">
        <v>12</v>
      </c>
      <c r="E456" s="132" t="s">
        <v>699</v>
      </c>
      <c r="F456" s="132"/>
      <c r="G456" s="77"/>
    </row>
    <row r="457" spans="1:7" ht="20.100000000000001" customHeight="1" x14ac:dyDescent="0.25">
      <c r="A457" s="132"/>
      <c r="B457" s="132"/>
      <c r="C457" s="132"/>
      <c r="D457" s="77" t="s">
        <v>21</v>
      </c>
      <c r="E457" s="132" t="s">
        <v>828</v>
      </c>
      <c r="F457" s="132"/>
      <c r="G457" s="77" t="s">
        <v>21</v>
      </c>
    </row>
    <row r="458" spans="1:7" ht="24" customHeight="1" x14ac:dyDescent="0.25">
      <c r="A458" s="78" t="s">
        <v>455</v>
      </c>
      <c r="B458" s="78" t="s">
        <v>301</v>
      </c>
      <c r="C458" s="78" t="s">
        <v>98</v>
      </c>
      <c r="D458" s="78" t="s">
        <v>302</v>
      </c>
      <c r="E458" s="79" t="s">
        <v>33</v>
      </c>
      <c r="F458" s="80">
        <v>1</v>
      </c>
    </row>
    <row r="459" spans="1:7" ht="20.100000000000001" customHeight="1" x14ac:dyDescent="0.25">
      <c r="A459" s="77" t="s">
        <v>698</v>
      </c>
      <c r="B459" s="132"/>
      <c r="C459" s="132"/>
      <c r="D459" s="77" t="s">
        <v>12</v>
      </c>
      <c r="E459" s="132" t="s">
        <v>699</v>
      </c>
      <c r="F459" s="132"/>
      <c r="G459" s="77"/>
    </row>
    <row r="460" spans="1:7" ht="20.100000000000001" customHeight="1" x14ac:dyDescent="0.25">
      <c r="A460" s="132"/>
      <c r="B460" s="132"/>
      <c r="C460" s="132"/>
      <c r="D460" s="77" t="s">
        <v>21</v>
      </c>
      <c r="E460" s="132">
        <v>1</v>
      </c>
      <c r="F460" s="132"/>
      <c r="G460" s="77" t="s">
        <v>21</v>
      </c>
    </row>
    <row r="461" spans="1:7" ht="39" customHeight="1" x14ac:dyDescent="0.25">
      <c r="A461" s="29" t="s">
        <v>456</v>
      </c>
      <c r="B461" s="29" t="s">
        <v>114</v>
      </c>
      <c r="C461" s="29" t="s">
        <v>24</v>
      </c>
      <c r="D461" s="29" t="s">
        <v>115</v>
      </c>
      <c r="E461" s="30" t="s">
        <v>26</v>
      </c>
      <c r="F461" s="31">
        <v>22.3</v>
      </c>
    </row>
    <row r="462" spans="1:7" ht="20.100000000000001" customHeight="1" x14ac:dyDescent="0.25">
      <c r="A462" s="77" t="s">
        <v>698</v>
      </c>
      <c r="B462" s="132"/>
      <c r="C462" s="132"/>
      <c r="D462" s="77" t="s">
        <v>12</v>
      </c>
      <c r="E462" s="132" t="s">
        <v>699</v>
      </c>
      <c r="F462" s="132"/>
      <c r="G462" s="77"/>
    </row>
    <row r="463" spans="1:7" ht="20.100000000000001" customHeight="1" x14ac:dyDescent="0.25">
      <c r="A463" s="132"/>
      <c r="B463" s="132"/>
      <c r="C463" s="132"/>
      <c r="D463" s="77" t="s">
        <v>829</v>
      </c>
      <c r="E463" s="132" t="s">
        <v>830</v>
      </c>
      <c r="F463" s="132"/>
      <c r="G463" s="77" t="s">
        <v>21</v>
      </c>
    </row>
    <row r="464" spans="1:7" ht="39" customHeight="1" x14ac:dyDescent="0.25">
      <c r="A464" s="29" t="s">
        <v>457</v>
      </c>
      <c r="B464" s="29" t="s">
        <v>116</v>
      </c>
      <c r="C464" s="29" t="s">
        <v>24</v>
      </c>
      <c r="D464" s="29" t="s">
        <v>117</v>
      </c>
      <c r="E464" s="30" t="s">
        <v>118</v>
      </c>
      <c r="F464" s="31">
        <v>89.04</v>
      </c>
    </row>
    <row r="465" spans="1:7" ht="20.100000000000001" customHeight="1" x14ac:dyDescent="0.25">
      <c r="A465" s="77" t="s">
        <v>698</v>
      </c>
      <c r="B465" s="132"/>
      <c r="C465" s="132"/>
      <c r="D465" s="77" t="s">
        <v>12</v>
      </c>
      <c r="E465" s="132" t="s">
        <v>699</v>
      </c>
      <c r="F465" s="132"/>
      <c r="G465" s="77"/>
    </row>
    <row r="466" spans="1:7" ht="20.100000000000001" customHeight="1" x14ac:dyDescent="0.25">
      <c r="A466" s="132"/>
      <c r="B466" s="132"/>
      <c r="C466" s="132"/>
      <c r="D466" s="77" t="s">
        <v>831</v>
      </c>
      <c r="E466" s="132" t="s">
        <v>832</v>
      </c>
      <c r="F466" s="132"/>
      <c r="G466" s="77" t="s">
        <v>21</v>
      </c>
    </row>
    <row r="467" spans="1:7" ht="39" customHeight="1" x14ac:dyDescent="0.25">
      <c r="A467" s="29" t="s">
        <v>458</v>
      </c>
      <c r="B467" s="29" t="s">
        <v>119</v>
      </c>
      <c r="C467" s="29" t="s">
        <v>24</v>
      </c>
      <c r="D467" s="29" t="s">
        <v>120</v>
      </c>
      <c r="E467" s="30" t="s">
        <v>73</v>
      </c>
      <c r="F467" s="31">
        <v>2.226</v>
      </c>
    </row>
    <row r="468" spans="1:7" ht="20.100000000000001" customHeight="1" x14ac:dyDescent="0.25">
      <c r="A468" s="77" t="s">
        <v>698</v>
      </c>
      <c r="B468" s="132"/>
      <c r="C468" s="132"/>
      <c r="D468" s="77" t="s">
        <v>12</v>
      </c>
      <c r="E468" s="132" t="s">
        <v>699</v>
      </c>
      <c r="F468" s="132"/>
      <c r="G468" s="77"/>
    </row>
    <row r="469" spans="1:7" ht="20.100000000000001" customHeight="1" x14ac:dyDescent="0.25">
      <c r="A469" s="132"/>
      <c r="B469" s="132"/>
      <c r="C469" s="132"/>
      <c r="D469" s="77" t="s">
        <v>21</v>
      </c>
      <c r="E469" s="132" t="s">
        <v>833</v>
      </c>
      <c r="F469" s="132"/>
      <c r="G469" s="77" t="s">
        <v>21</v>
      </c>
    </row>
    <row r="470" spans="1:7" ht="51.9" customHeight="1" x14ac:dyDescent="0.25">
      <c r="A470" s="29" t="s">
        <v>459</v>
      </c>
      <c r="B470" s="29" t="s">
        <v>121</v>
      </c>
      <c r="C470" s="29" t="s">
        <v>24</v>
      </c>
      <c r="D470" s="29" t="s">
        <v>122</v>
      </c>
      <c r="E470" s="30" t="s">
        <v>33</v>
      </c>
      <c r="F470" s="31">
        <v>4</v>
      </c>
    </row>
    <row r="471" spans="1:7" ht="20.100000000000001" customHeight="1" x14ac:dyDescent="0.25">
      <c r="A471" s="77" t="s">
        <v>698</v>
      </c>
      <c r="B471" s="132"/>
      <c r="C471" s="132"/>
      <c r="D471" s="77" t="s">
        <v>12</v>
      </c>
      <c r="E471" s="132" t="s">
        <v>699</v>
      </c>
      <c r="F471" s="132"/>
      <c r="G471" s="77"/>
    </row>
    <row r="472" spans="1:7" ht="20.100000000000001" customHeight="1" x14ac:dyDescent="0.25">
      <c r="A472" s="132"/>
      <c r="B472" s="132"/>
      <c r="C472" s="132"/>
      <c r="D472" s="77" t="s">
        <v>21</v>
      </c>
      <c r="E472" s="132" t="s">
        <v>712</v>
      </c>
      <c r="F472" s="132"/>
      <c r="G472" s="77" t="s">
        <v>21</v>
      </c>
    </row>
    <row r="473" spans="1:7" ht="39" customHeight="1" x14ac:dyDescent="0.25">
      <c r="A473" s="29" t="s">
        <v>460</v>
      </c>
      <c r="B473" s="29" t="s">
        <v>461</v>
      </c>
      <c r="C473" s="29" t="s">
        <v>24</v>
      </c>
      <c r="D473" s="29" t="s">
        <v>462</v>
      </c>
      <c r="E473" s="30" t="s">
        <v>26</v>
      </c>
      <c r="F473" s="31">
        <v>9.6998999999999995</v>
      </c>
    </row>
    <row r="474" spans="1:7" ht="20.100000000000001" customHeight="1" x14ac:dyDescent="0.25">
      <c r="A474" s="77" t="s">
        <v>698</v>
      </c>
      <c r="B474" s="132"/>
      <c r="C474" s="132"/>
      <c r="D474" s="77" t="s">
        <v>12</v>
      </c>
      <c r="E474" s="132" t="s">
        <v>699</v>
      </c>
      <c r="F474" s="132"/>
      <c r="G474" s="77"/>
    </row>
    <row r="475" spans="1:7" ht="20.100000000000001" customHeight="1" x14ac:dyDescent="0.25">
      <c r="A475" s="132"/>
      <c r="B475" s="132"/>
      <c r="C475" s="132"/>
      <c r="D475" s="77" t="s">
        <v>21</v>
      </c>
      <c r="E475" s="132" t="s">
        <v>834</v>
      </c>
      <c r="F475" s="132"/>
      <c r="G475" s="77" t="s">
        <v>21</v>
      </c>
    </row>
    <row r="476" spans="1:7" ht="26.1" customHeight="1" x14ac:dyDescent="0.25">
      <c r="A476" s="78" t="s">
        <v>463</v>
      </c>
      <c r="B476" s="78" t="s">
        <v>129</v>
      </c>
      <c r="C476" s="78" t="s">
        <v>98</v>
      </c>
      <c r="D476" s="78" t="s">
        <v>130</v>
      </c>
      <c r="E476" s="79" t="s">
        <v>33</v>
      </c>
      <c r="F476" s="80">
        <v>4</v>
      </c>
    </row>
    <row r="477" spans="1:7" ht="20.100000000000001" customHeight="1" x14ac:dyDescent="0.25">
      <c r="A477" s="77" t="s">
        <v>698</v>
      </c>
      <c r="B477" s="132"/>
      <c r="C477" s="132"/>
      <c r="D477" s="77" t="s">
        <v>12</v>
      </c>
      <c r="E477" s="132" t="s">
        <v>699</v>
      </c>
      <c r="F477" s="132"/>
      <c r="G477" s="77"/>
    </row>
    <row r="478" spans="1:7" ht="20.100000000000001" customHeight="1" x14ac:dyDescent="0.25">
      <c r="A478" s="132"/>
      <c r="B478" s="132"/>
      <c r="C478" s="132"/>
      <c r="D478" s="77" t="s">
        <v>21</v>
      </c>
      <c r="E478" s="132" t="s">
        <v>835</v>
      </c>
      <c r="F478" s="132"/>
      <c r="G478" s="77" t="s">
        <v>21</v>
      </c>
    </row>
    <row r="479" spans="1:7" ht="51.9" customHeight="1" x14ac:dyDescent="0.25">
      <c r="A479" s="29" t="s">
        <v>464</v>
      </c>
      <c r="B479" s="29" t="s">
        <v>316</v>
      </c>
      <c r="C479" s="29" t="s">
        <v>24</v>
      </c>
      <c r="D479" s="29" t="s">
        <v>317</v>
      </c>
      <c r="E479" s="30" t="s">
        <v>26</v>
      </c>
      <c r="F479" s="31">
        <v>53.136000000000003</v>
      </c>
    </row>
    <row r="480" spans="1:7" ht="20.100000000000001" customHeight="1" x14ac:dyDescent="0.25">
      <c r="A480" s="77" t="s">
        <v>698</v>
      </c>
      <c r="B480" s="132"/>
      <c r="C480" s="132"/>
      <c r="D480" s="77" t="s">
        <v>12</v>
      </c>
      <c r="E480" s="132" t="s">
        <v>699</v>
      </c>
      <c r="F480" s="132"/>
      <c r="G480" s="77"/>
    </row>
    <row r="481" spans="1:7" ht="20.100000000000001" customHeight="1" x14ac:dyDescent="0.25">
      <c r="A481" s="132"/>
      <c r="B481" s="132"/>
      <c r="C481" s="132"/>
      <c r="D481" s="77" t="s">
        <v>21</v>
      </c>
      <c r="E481" s="132" t="s">
        <v>836</v>
      </c>
      <c r="F481" s="132"/>
      <c r="G481" s="77" t="s">
        <v>21</v>
      </c>
    </row>
    <row r="482" spans="1:7" ht="51.9" customHeight="1" x14ac:dyDescent="0.25">
      <c r="A482" s="29" t="s">
        <v>465</v>
      </c>
      <c r="B482" s="29" t="s">
        <v>319</v>
      </c>
      <c r="C482" s="29" t="s">
        <v>24</v>
      </c>
      <c r="D482" s="29" t="s">
        <v>320</v>
      </c>
      <c r="E482" s="30" t="s">
        <v>26</v>
      </c>
      <c r="F482" s="31">
        <v>62.97</v>
      </c>
    </row>
    <row r="483" spans="1:7" ht="20.100000000000001" customHeight="1" x14ac:dyDescent="0.25">
      <c r="A483" s="77" t="s">
        <v>698</v>
      </c>
      <c r="B483" s="132"/>
      <c r="C483" s="132"/>
      <c r="D483" s="77" t="s">
        <v>12</v>
      </c>
      <c r="E483" s="132" t="s">
        <v>699</v>
      </c>
      <c r="F483" s="132"/>
      <c r="G483" s="77"/>
    </row>
    <row r="484" spans="1:7" ht="20.100000000000001" customHeight="1" x14ac:dyDescent="0.25">
      <c r="A484" s="132"/>
      <c r="B484" s="132"/>
      <c r="C484" s="132"/>
      <c r="D484" s="77" t="s">
        <v>21</v>
      </c>
      <c r="E484" s="132" t="s">
        <v>837</v>
      </c>
      <c r="F484" s="132"/>
      <c r="G484" s="77" t="s">
        <v>21</v>
      </c>
    </row>
    <row r="485" spans="1:7" ht="39" customHeight="1" x14ac:dyDescent="0.25">
      <c r="A485" s="29" t="s">
        <v>466</v>
      </c>
      <c r="B485" s="29" t="s">
        <v>131</v>
      </c>
      <c r="C485" s="29" t="s">
        <v>24</v>
      </c>
      <c r="D485" s="29" t="s">
        <v>132</v>
      </c>
      <c r="E485" s="30" t="s">
        <v>26</v>
      </c>
      <c r="F485" s="31">
        <v>62.97</v>
      </c>
    </row>
    <row r="486" spans="1:7" ht="20.100000000000001" customHeight="1" x14ac:dyDescent="0.25">
      <c r="A486" s="77" t="s">
        <v>698</v>
      </c>
      <c r="B486" s="132"/>
      <c r="C486" s="132"/>
      <c r="D486" s="77" t="s">
        <v>12</v>
      </c>
      <c r="E486" s="132" t="s">
        <v>699</v>
      </c>
      <c r="F486" s="132"/>
      <c r="G486" s="77"/>
    </row>
    <row r="487" spans="1:7" ht="20.100000000000001" customHeight="1" x14ac:dyDescent="0.25">
      <c r="A487" s="132"/>
      <c r="B487" s="132"/>
      <c r="C487" s="132"/>
      <c r="D487" s="77" t="s">
        <v>21</v>
      </c>
      <c r="E487" s="132" t="s">
        <v>837</v>
      </c>
      <c r="F487" s="132"/>
      <c r="G487" s="77" t="s">
        <v>21</v>
      </c>
    </row>
    <row r="488" spans="1:7" ht="39" customHeight="1" x14ac:dyDescent="0.25">
      <c r="A488" s="29" t="s">
        <v>467</v>
      </c>
      <c r="B488" s="29" t="s">
        <v>323</v>
      </c>
      <c r="C488" s="29" t="s">
        <v>24</v>
      </c>
      <c r="D488" s="29" t="s">
        <v>324</v>
      </c>
      <c r="E488" s="30" t="s">
        <v>33</v>
      </c>
      <c r="F488" s="31">
        <v>7</v>
      </c>
    </row>
    <row r="489" spans="1:7" ht="20.100000000000001" customHeight="1" x14ac:dyDescent="0.25">
      <c r="A489" s="77" t="s">
        <v>698</v>
      </c>
      <c r="B489" s="132"/>
      <c r="C489" s="132"/>
      <c r="D489" s="77" t="s">
        <v>12</v>
      </c>
      <c r="E489" s="132" t="s">
        <v>699</v>
      </c>
      <c r="F489" s="132"/>
      <c r="G489" s="77"/>
    </row>
    <row r="490" spans="1:7" ht="20.100000000000001" customHeight="1" x14ac:dyDescent="0.25">
      <c r="A490" s="132"/>
      <c r="B490" s="132"/>
      <c r="C490" s="132"/>
      <c r="D490" s="77" t="s">
        <v>21</v>
      </c>
      <c r="E490" s="132" t="s">
        <v>782</v>
      </c>
      <c r="F490" s="132"/>
      <c r="G490" s="77" t="s">
        <v>21</v>
      </c>
    </row>
    <row r="491" spans="1:7" ht="90.9" customHeight="1" x14ac:dyDescent="0.25">
      <c r="A491" s="29" t="s">
        <v>468</v>
      </c>
      <c r="B491" s="29" t="s">
        <v>123</v>
      </c>
      <c r="C491" s="29" t="s">
        <v>24</v>
      </c>
      <c r="D491" s="29" t="s">
        <v>124</v>
      </c>
      <c r="E491" s="30" t="s">
        <v>26</v>
      </c>
      <c r="F491" s="31">
        <v>0.96</v>
      </c>
    </row>
    <row r="492" spans="1:7" ht="20.100000000000001" customHeight="1" x14ac:dyDescent="0.25">
      <c r="A492" s="77" t="s">
        <v>698</v>
      </c>
      <c r="B492" s="132"/>
      <c r="C492" s="132"/>
      <c r="D492" s="77" t="s">
        <v>12</v>
      </c>
      <c r="E492" s="132" t="s">
        <v>699</v>
      </c>
      <c r="F492" s="132"/>
      <c r="G492" s="77"/>
    </row>
    <row r="493" spans="1:7" ht="20.100000000000001" customHeight="1" x14ac:dyDescent="0.25">
      <c r="A493" s="132"/>
      <c r="B493" s="132"/>
      <c r="C493" s="132"/>
      <c r="D493" s="77" t="s">
        <v>21</v>
      </c>
      <c r="E493" s="132" t="s">
        <v>838</v>
      </c>
      <c r="F493" s="132"/>
      <c r="G493" s="77" t="s">
        <v>21</v>
      </c>
    </row>
    <row r="494" spans="1:7" ht="90.9" customHeight="1" x14ac:dyDescent="0.25">
      <c r="A494" s="29" t="s">
        <v>469</v>
      </c>
      <c r="B494" s="29" t="s">
        <v>330</v>
      </c>
      <c r="C494" s="29" t="s">
        <v>24</v>
      </c>
      <c r="D494" s="29" t="s">
        <v>331</v>
      </c>
      <c r="E494" s="30" t="s">
        <v>26</v>
      </c>
      <c r="F494" s="31">
        <v>9</v>
      </c>
    </row>
    <row r="495" spans="1:7" ht="20.100000000000001" customHeight="1" x14ac:dyDescent="0.25">
      <c r="A495" s="77" t="s">
        <v>698</v>
      </c>
      <c r="B495" s="132"/>
      <c r="C495" s="132"/>
      <c r="D495" s="77" t="s">
        <v>12</v>
      </c>
      <c r="E495" s="132" t="s">
        <v>699</v>
      </c>
      <c r="F495" s="132"/>
      <c r="G495" s="77"/>
    </row>
    <row r="496" spans="1:7" ht="20.100000000000001" customHeight="1" x14ac:dyDescent="0.25">
      <c r="A496" s="132"/>
      <c r="B496" s="132"/>
      <c r="C496" s="132"/>
      <c r="D496" s="77" t="s">
        <v>21</v>
      </c>
      <c r="E496" s="132" t="s">
        <v>839</v>
      </c>
      <c r="F496" s="132"/>
      <c r="G496" s="77" t="s">
        <v>21</v>
      </c>
    </row>
    <row r="497" spans="1:7" ht="39" customHeight="1" x14ac:dyDescent="0.25">
      <c r="A497" s="29" t="s">
        <v>470</v>
      </c>
      <c r="B497" s="29" t="s">
        <v>471</v>
      </c>
      <c r="C497" s="29" t="s">
        <v>24</v>
      </c>
      <c r="D497" s="29" t="s">
        <v>472</v>
      </c>
      <c r="E497" s="30" t="s">
        <v>92</v>
      </c>
      <c r="F497" s="31">
        <v>1</v>
      </c>
    </row>
    <row r="498" spans="1:7" ht="20.100000000000001" customHeight="1" x14ac:dyDescent="0.25">
      <c r="A498" s="77" t="s">
        <v>698</v>
      </c>
      <c r="B498" s="132"/>
      <c r="C498" s="132"/>
      <c r="D498" s="77" t="s">
        <v>12</v>
      </c>
      <c r="E498" s="132" t="s">
        <v>699</v>
      </c>
      <c r="F498" s="132"/>
      <c r="G498" s="77"/>
    </row>
    <row r="499" spans="1:7" ht="20.100000000000001" customHeight="1" x14ac:dyDescent="0.25">
      <c r="A499" s="132"/>
      <c r="B499" s="132"/>
      <c r="C499" s="132"/>
      <c r="D499" s="77" t="s">
        <v>21</v>
      </c>
      <c r="E499" s="132" t="s">
        <v>810</v>
      </c>
      <c r="F499" s="132"/>
      <c r="G499" s="77" t="s">
        <v>21</v>
      </c>
    </row>
    <row r="500" spans="1:7" ht="39" customHeight="1" x14ac:dyDescent="0.25">
      <c r="A500" s="29" t="s">
        <v>473</v>
      </c>
      <c r="B500" s="29" t="s">
        <v>333</v>
      </c>
      <c r="C500" s="29" t="s">
        <v>24</v>
      </c>
      <c r="D500" s="29" t="s">
        <v>334</v>
      </c>
      <c r="E500" s="30" t="s">
        <v>92</v>
      </c>
      <c r="F500" s="31">
        <v>1</v>
      </c>
    </row>
    <row r="501" spans="1:7" ht="20.100000000000001" customHeight="1" x14ac:dyDescent="0.25">
      <c r="A501" s="77" t="s">
        <v>698</v>
      </c>
      <c r="B501" s="132"/>
      <c r="C501" s="132"/>
      <c r="D501" s="77" t="s">
        <v>12</v>
      </c>
      <c r="E501" s="132" t="s">
        <v>699</v>
      </c>
      <c r="F501" s="132"/>
      <c r="G501" s="77"/>
    </row>
    <row r="502" spans="1:7" ht="20.100000000000001" customHeight="1" x14ac:dyDescent="0.25">
      <c r="A502" s="132"/>
      <c r="B502" s="132"/>
      <c r="C502" s="132"/>
      <c r="D502" s="77" t="s">
        <v>21</v>
      </c>
      <c r="E502" s="132" t="s">
        <v>810</v>
      </c>
      <c r="F502" s="132"/>
      <c r="G502" s="77" t="s">
        <v>21</v>
      </c>
    </row>
    <row r="503" spans="1:7" ht="39" customHeight="1" x14ac:dyDescent="0.25">
      <c r="A503" s="29" t="s">
        <v>474</v>
      </c>
      <c r="B503" s="29" t="s">
        <v>336</v>
      </c>
      <c r="C503" s="29" t="s">
        <v>24</v>
      </c>
      <c r="D503" s="29" t="s">
        <v>337</v>
      </c>
      <c r="E503" s="30" t="s">
        <v>92</v>
      </c>
      <c r="F503" s="31">
        <v>2</v>
      </c>
    </row>
    <row r="504" spans="1:7" ht="20.100000000000001" customHeight="1" x14ac:dyDescent="0.25">
      <c r="A504" s="77" t="s">
        <v>698</v>
      </c>
      <c r="B504" s="132"/>
      <c r="C504" s="132"/>
      <c r="D504" s="77" t="s">
        <v>12</v>
      </c>
      <c r="E504" s="132" t="s">
        <v>699</v>
      </c>
      <c r="F504" s="132"/>
      <c r="G504" s="77"/>
    </row>
    <row r="505" spans="1:7" ht="20.100000000000001" customHeight="1" x14ac:dyDescent="0.25">
      <c r="A505" s="132"/>
      <c r="B505" s="132"/>
      <c r="C505" s="132"/>
      <c r="D505" s="77" t="s">
        <v>21</v>
      </c>
      <c r="E505" s="132" t="s">
        <v>783</v>
      </c>
      <c r="F505" s="132"/>
      <c r="G505" s="77" t="s">
        <v>21</v>
      </c>
    </row>
    <row r="506" spans="1:7" ht="39" customHeight="1" x14ac:dyDescent="0.25">
      <c r="A506" s="29" t="s">
        <v>475</v>
      </c>
      <c r="B506" s="29" t="s">
        <v>339</v>
      </c>
      <c r="C506" s="29" t="s">
        <v>24</v>
      </c>
      <c r="D506" s="29" t="s">
        <v>340</v>
      </c>
      <c r="E506" s="30" t="s">
        <v>92</v>
      </c>
      <c r="F506" s="31">
        <v>2</v>
      </c>
    </row>
    <row r="507" spans="1:7" ht="20.100000000000001" customHeight="1" x14ac:dyDescent="0.25">
      <c r="A507" s="77" t="s">
        <v>698</v>
      </c>
      <c r="B507" s="132"/>
      <c r="C507" s="132"/>
      <c r="D507" s="77" t="s">
        <v>12</v>
      </c>
      <c r="E507" s="132" t="s">
        <v>699</v>
      </c>
      <c r="F507" s="132"/>
      <c r="G507" s="77"/>
    </row>
    <row r="508" spans="1:7" ht="20.100000000000001" customHeight="1" x14ac:dyDescent="0.25">
      <c r="A508" s="132"/>
      <c r="B508" s="132"/>
      <c r="C508" s="132"/>
      <c r="D508" s="77" t="s">
        <v>21</v>
      </c>
      <c r="E508" s="132" t="s">
        <v>783</v>
      </c>
      <c r="F508" s="132"/>
      <c r="G508" s="77" t="s">
        <v>21</v>
      </c>
    </row>
    <row r="509" spans="1:7" ht="39" customHeight="1" x14ac:dyDescent="0.25">
      <c r="A509" s="29" t="s">
        <v>476</v>
      </c>
      <c r="B509" s="29" t="s">
        <v>125</v>
      </c>
      <c r="C509" s="29" t="s">
        <v>24</v>
      </c>
      <c r="D509" s="29" t="s">
        <v>126</v>
      </c>
      <c r="E509" s="30" t="s">
        <v>92</v>
      </c>
      <c r="F509" s="31">
        <v>2</v>
      </c>
    </row>
    <row r="510" spans="1:7" ht="20.100000000000001" customHeight="1" x14ac:dyDescent="0.25">
      <c r="A510" s="77" t="s">
        <v>698</v>
      </c>
      <c r="B510" s="132"/>
      <c r="C510" s="132"/>
      <c r="D510" s="77" t="s">
        <v>12</v>
      </c>
      <c r="E510" s="132" t="s">
        <v>699</v>
      </c>
      <c r="F510" s="132"/>
      <c r="G510" s="77"/>
    </row>
    <row r="511" spans="1:7" ht="20.100000000000001" customHeight="1" x14ac:dyDescent="0.25">
      <c r="A511" s="132"/>
      <c r="B511" s="132"/>
      <c r="C511" s="132"/>
      <c r="D511" s="77" t="s">
        <v>21</v>
      </c>
      <c r="E511" s="132" t="s">
        <v>783</v>
      </c>
      <c r="F511" s="132"/>
      <c r="G511" s="77" t="s">
        <v>21</v>
      </c>
    </row>
    <row r="512" spans="1:7" ht="39" customHeight="1" x14ac:dyDescent="0.25">
      <c r="A512" s="29" t="s">
        <v>477</v>
      </c>
      <c r="B512" s="29" t="s">
        <v>343</v>
      </c>
      <c r="C512" s="29" t="s">
        <v>24</v>
      </c>
      <c r="D512" s="29" t="s">
        <v>344</v>
      </c>
      <c r="E512" s="30" t="s">
        <v>92</v>
      </c>
      <c r="F512" s="31">
        <v>2</v>
      </c>
    </row>
    <row r="513" spans="1:7" ht="20.100000000000001" customHeight="1" x14ac:dyDescent="0.25">
      <c r="A513" s="77" t="s">
        <v>698</v>
      </c>
      <c r="B513" s="132"/>
      <c r="C513" s="132"/>
      <c r="D513" s="77" t="s">
        <v>12</v>
      </c>
      <c r="E513" s="132" t="s">
        <v>699</v>
      </c>
      <c r="F513" s="132"/>
      <c r="G513" s="77"/>
    </row>
    <row r="514" spans="1:7" ht="20.100000000000001" customHeight="1" x14ac:dyDescent="0.25">
      <c r="A514" s="132"/>
      <c r="B514" s="132"/>
      <c r="C514" s="132"/>
      <c r="D514" s="77" t="s">
        <v>21</v>
      </c>
      <c r="E514" s="132" t="s">
        <v>783</v>
      </c>
      <c r="F514" s="132"/>
      <c r="G514" s="77" t="s">
        <v>21</v>
      </c>
    </row>
    <row r="515" spans="1:7" ht="39" customHeight="1" x14ac:dyDescent="0.25">
      <c r="A515" s="29" t="s">
        <v>478</v>
      </c>
      <c r="B515" s="29" t="s">
        <v>346</v>
      </c>
      <c r="C515" s="29" t="s">
        <v>24</v>
      </c>
      <c r="D515" s="29" t="s">
        <v>347</v>
      </c>
      <c r="E515" s="30" t="s">
        <v>92</v>
      </c>
      <c r="F515" s="31">
        <v>2</v>
      </c>
    </row>
    <row r="516" spans="1:7" ht="20.100000000000001" customHeight="1" x14ac:dyDescent="0.25">
      <c r="A516" s="77" t="s">
        <v>698</v>
      </c>
      <c r="B516" s="132"/>
      <c r="C516" s="132"/>
      <c r="D516" s="77" t="s">
        <v>12</v>
      </c>
      <c r="E516" s="132" t="s">
        <v>699</v>
      </c>
      <c r="F516" s="132"/>
      <c r="G516" s="77"/>
    </row>
    <row r="517" spans="1:7" ht="20.100000000000001" customHeight="1" x14ac:dyDescent="0.25">
      <c r="A517" s="132"/>
      <c r="B517" s="132"/>
      <c r="C517" s="132"/>
      <c r="D517" s="77" t="s">
        <v>21</v>
      </c>
      <c r="E517" s="132" t="s">
        <v>783</v>
      </c>
      <c r="F517" s="132"/>
      <c r="G517" s="77" t="s">
        <v>21</v>
      </c>
    </row>
    <row r="518" spans="1:7" ht="24" customHeight="1" x14ac:dyDescent="0.25">
      <c r="A518" s="29" t="s">
        <v>479</v>
      </c>
      <c r="B518" s="29" t="s">
        <v>127</v>
      </c>
      <c r="C518" s="29" t="s">
        <v>98</v>
      </c>
      <c r="D518" s="29" t="s">
        <v>128</v>
      </c>
      <c r="E518" s="30" t="s">
        <v>26</v>
      </c>
      <c r="F518" s="31">
        <v>9.9600000000000009</v>
      </c>
    </row>
    <row r="519" spans="1:7" ht="20.100000000000001" customHeight="1" x14ac:dyDescent="0.25">
      <c r="A519" s="77" t="s">
        <v>698</v>
      </c>
      <c r="B519" s="132"/>
      <c r="C519" s="132"/>
      <c r="D519" s="77" t="s">
        <v>12</v>
      </c>
      <c r="E519" s="132" t="s">
        <v>699</v>
      </c>
      <c r="F519" s="132"/>
      <c r="G519" s="77"/>
    </row>
    <row r="520" spans="1:7" ht="20.100000000000001" customHeight="1" x14ac:dyDescent="0.25">
      <c r="A520" s="132"/>
      <c r="B520" s="132"/>
      <c r="C520" s="132"/>
      <c r="D520" s="77" t="s">
        <v>21</v>
      </c>
      <c r="E520" s="132" t="s">
        <v>840</v>
      </c>
      <c r="F520" s="132"/>
      <c r="G520" s="77" t="s">
        <v>21</v>
      </c>
    </row>
    <row r="521" spans="1:7" ht="26.1" customHeight="1" x14ac:dyDescent="0.25">
      <c r="A521" s="29" t="s">
        <v>480</v>
      </c>
      <c r="B521" s="29" t="s">
        <v>481</v>
      </c>
      <c r="C521" s="29" t="s">
        <v>98</v>
      </c>
      <c r="D521" s="29" t="s">
        <v>482</v>
      </c>
      <c r="E521" s="30" t="s">
        <v>33</v>
      </c>
      <c r="F521" s="31">
        <v>45</v>
      </c>
    </row>
    <row r="522" spans="1:7" ht="20.100000000000001" customHeight="1" x14ac:dyDescent="0.25">
      <c r="A522" s="77" t="s">
        <v>698</v>
      </c>
      <c r="B522" s="132"/>
      <c r="C522" s="132"/>
      <c r="D522" s="77" t="s">
        <v>12</v>
      </c>
      <c r="E522" s="132" t="s">
        <v>699</v>
      </c>
      <c r="F522" s="132"/>
      <c r="G522" s="77"/>
    </row>
    <row r="523" spans="1:7" ht="20.100000000000001" customHeight="1" x14ac:dyDescent="0.25">
      <c r="A523" s="132"/>
      <c r="B523" s="132"/>
      <c r="C523" s="132"/>
      <c r="D523" s="77" t="s">
        <v>841</v>
      </c>
      <c r="E523" s="132" t="s">
        <v>842</v>
      </c>
      <c r="F523" s="132"/>
      <c r="G523" s="77" t="s">
        <v>21</v>
      </c>
    </row>
    <row r="524" spans="1:7" ht="51.9" customHeight="1" x14ac:dyDescent="0.25">
      <c r="A524" s="29" t="s">
        <v>483</v>
      </c>
      <c r="B524" s="29" t="s">
        <v>133</v>
      </c>
      <c r="C524" s="29" t="s">
        <v>24</v>
      </c>
      <c r="D524" s="29" t="s">
        <v>134</v>
      </c>
      <c r="E524" s="30" t="s">
        <v>26</v>
      </c>
      <c r="F524" s="31">
        <v>287.43</v>
      </c>
    </row>
    <row r="525" spans="1:7" ht="20.100000000000001" customHeight="1" x14ac:dyDescent="0.25">
      <c r="A525" s="77" t="s">
        <v>698</v>
      </c>
      <c r="B525" s="132"/>
      <c r="C525" s="132"/>
      <c r="D525" s="77" t="s">
        <v>12</v>
      </c>
      <c r="E525" s="132" t="s">
        <v>699</v>
      </c>
      <c r="F525" s="132"/>
      <c r="G525" s="77"/>
    </row>
    <row r="526" spans="1:7" ht="20.100000000000001" customHeight="1" x14ac:dyDescent="0.25">
      <c r="A526" s="132"/>
      <c r="B526" s="132"/>
      <c r="C526" s="132"/>
      <c r="D526" s="77" t="s">
        <v>21</v>
      </c>
      <c r="E526" s="132" t="s">
        <v>843</v>
      </c>
      <c r="F526" s="132"/>
      <c r="G526" s="77" t="s">
        <v>21</v>
      </c>
    </row>
    <row r="527" spans="1:7" ht="51.9" customHeight="1" x14ac:dyDescent="0.25">
      <c r="A527" s="29" t="s">
        <v>484</v>
      </c>
      <c r="B527" s="29" t="s">
        <v>135</v>
      </c>
      <c r="C527" s="29" t="s">
        <v>24</v>
      </c>
      <c r="D527" s="29" t="s">
        <v>136</v>
      </c>
      <c r="E527" s="30" t="s">
        <v>26</v>
      </c>
      <c r="F527" s="31">
        <v>287.43</v>
      </c>
    </row>
    <row r="528" spans="1:7" ht="20.100000000000001" customHeight="1" x14ac:dyDescent="0.25">
      <c r="A528" s="77" t="s">
        <v>698</v>
      </c>
      <c r="B528" s="132"/>
      <c r="C528" s="132"/>
      <c r="D528" s="77" t="s">
        <v>12</v>
      </c>
      <c r="E528" s="132" t="s">
        <v>699</v>
      </c>
      <c r="F528" s="132"/>
      <c r="G528" s="77"/>
    </row>
    <row r="529" spans="1:7" ht="20.100000000000001" customHeight="1" x14ac:dyDescent="0.25">
      <c r="A529" s="132"/>
      <c r="B529" s="132"/>
      <c r="C529" s="132"/>
      <c r="D529" s="77" t="s">
        <v>21</v>
      </c>
      <c r="E529" s="132" t="s">
        <v>843</v>
      </c>
      <c r="F529" s="132"/>
      <c r="G529" s="77" t="s">
        <v>21</v>
      </c>
    </row>
    <row r="530" spans="1:7" ht="39" customHeight="1" x14ac:dyDescent="0.25">
      <c r="A530" s="29" t="s">
        <v>485</v>
      </c>
      <c r="B530" s="29" t="s">
        <v>137</v>
      </c>
      <c r="C530" s="29" t="s">
        <v>24</v>
      </c>
      <c r="D530" s="29" t="s">
        <v>138</v>
      </c>
      <c r="E530" s="30" t="s">
        <v>26</v>
      </c>
      <c r="F530" s="31">
        <v>44.688000000000002</v>
      </c>
    </row>
    <row r="531" spans="1:7" ht="20.100000000000001" customHeight="1" x14ac:dyDescent="0.25">
      <c r="A531" s="77" t="s">
        <v>698</v>
      </c>
      <c r="B531" s="132"/>
      <c r="C531" s="132"/>
      <c r="D531" s="77" t="s">
        <v>12</v>
      </c>
      <c r="E531" s="132" t="s">
        <v>699</v>
      </c>
      <c r="F531" s="132"/>
      <c r="G531" s="77"/>
    </row>
    <row r="532" spans="1:7" ht="20.100000000000001" customHeight="1" x14ac:dyDescent="0.25">
      <c r="A532" s="132"/>
      <c r="B532" s="132"/>
      <c r="C532" s="132"/>
      <c r="D532" s="77" t="s">
        <v>21</v>
      </c>
      <c r="E532" s="132" t="s">
        <v>844</v>
      </c>
      <c r="F532" s="132"/>
      <c r="G532" s="77" t="s">
        <v>21</v>
      </c>
    </row>
    <row r="533" spans="1:7" ht="39" customHeight="1" x14ac:dyDescent="0.25">
      <c r="A533" s="29" t="s">
        <v>486</v>
      </c>
      <c r="B533" s="29" t="s">
        <v>139</v>
      </c>
      <c r="C533" s="29" t="s">
        <v>24</v>
      </c>
      <c r="D533" s="29" t="s">
        <v>140</v>
      </c>
      <c r="E533" s="30" t="s">
        <v>33</v>
      </c>
      <c r="F533" s="31">
        <v>5.45</v>
      </c>
    </row>
    <row r="534" spans="1:7" ht="20.100000000000001" customHeight="1" x14ac:dyDescent="0.25">
      <c r="A534" s="77" t="s">
        <v>698</v>
      </c>
      <c r="B534" s="132"/>
      <c r="C534" s="132"/>
      <c r="D534" s="77" t="s">
        <v>12</v>
      </c>
      <c r="E534" s="132" t="s">
        <v>699</v>
      </c>
      <c r="F534" s="132"/>
      <c r="G534" s="77"/>
    </row>
    <row r="535" spans="1:7" ht="20.100000000000001" customHeight="1" x14ac:dyDescent="0.25">
      <c r="A535" s="132"/>
      <c r="B535" s="132"/>
      <c r="C535" s="132"/>
      <c r="D535" s="77" t="s">
        <v>21</v>
      </c>
      <c r="E535" s="132" t="s">
        <v>845</v>
      </c>
      <c r="F535" s="132"/>
      <c r="G535" s="77" t="s">
        <v>21</v>
      </c>
    </row>
    <row r="536" spans="1:7" ht="26.1" customHeight="1" x14ac:dyDescent="0.25">
      <c r="A536" s="29" t="s">
        <v>487</v>
      </c>
      <c r="B536" s="29" t="s">
        <v>141</v>
      </c>
      <c r="C536" s="29" t="s">
        <v>24</v>
      </c>
      <c r="D536" s="29" t="s">
        <v>142</v>
      </c>
      <c r="E536" s="30" t="s">
        <v>33</v>
      </c>
      <c r="F536" s="31">
        <v>2.4500000000000002</v>
      </c>
    </row>
    <row r="537" spans="1:7" ht="20.100000000000001" customHeight="1" x14ac:dyDescent="0.25">
      <c r="A537" s="77" t="s">
        <v>698</v>
      </c>
      <c r="B537" s="132"/>
      <c r="C537" s="132"/>
      <c r="D537" s="77" t="s">
        <v>12</v>
      </c>
      <c r="E537" s="132" t="s">
        <v>699</v>
      </c>
      <c r="F537" s="132"/>
      <c r="G537" s="77"/>
    </row>
    <row r="538" spans="1:7" ht="20.100000000000001" customHeight="1" x14ac:dyDescent="0.25">
      <c r="A538" s="132"/>
      <c r="B538" s="132"/>
      <c r="C538" s="132"/>
      <c r="D538" s="77" t="s">
        <v>21</v>
      </c>
      <c r="E538" s="132" t="s">
        <v>846</v>
      </c>
      <c r="F538" s="132"/>
      <c r="G538" s="77" t="s">
        <v>21</v>
      </c>
    </row>
    <row r="539" spans="1:7" ht="39" customHeight="1" x14ac:dyDescent="0.25">
      <c r="A539" s="29" t="s">
        <v>488</v>
      </c>
      <c r="B539" s="29" t="s">
        <v>143</v>
      </c>
      <c r="C539" s="29" t="s">
        <v>24</v>
      </c>
      <c r="D539" s="29" t="s">
        <v>144</v>
      </c>
      <c r="E539" s="30" t="s">
        <v>26</v>
      </c>
      <c r="F539" s="31">
        <v>242.74</v>
      </c>
    </row>
    <row r="540" spans="1:7" ht="20.100000000000001" customHeight="1" x14ac:dyDescent="0.25">
      <c r="A540" s="77" t="s">
        <v>698</v>
      </c>
      <c r="B540" s="132"/>
      <c r="C540" s="132"/>
      <c r="D540" s="77" t="s">
        <v>12</v>
      </c>
      <c r="E540" s="132" t="s">
        <v>699</v>
      </c>
      <c r="F540" s="132"/>
      <c r="G540" s="77"/>
    </row>
    <row r="541" spans="1:7" ht="20.100000000000001" customHeight="1" x14ac:dyDescent="0.25">
      <c r="A541" s="132"/>
      <c r="B541" s="132"/>
      <c r="C541" s="132"/>
      <c r="D541" s="77" t="s">
        <v>21</v>
      </c>
      <c r="E541" s="132" t="s">
        <v>847</v>
      </c>
      <c r="F541" s="132"/>
      <c r="G541" s="77" t="s">
        <v>21</v>
      </c>
    </row>
    <row r="542" spans="1:7" ht="26.1" customHeight="1" x14ac:dyDescent="0.25">
      <c r="A542" s="29" t="s">
        <v>489</v>
      </c>
      <c r="B542" s="29" t="s">
        <v>145</v>
      </c>
      <c r="C542" s="29" t="s">
        <v>24</v>
      </c>
      <c r="D542" s="29" t="s">
        <v>146</v>
      </c>
      <c r="E542" s="30" t="s">
        <v>26</v>
      </c>
      <c r="F542" s="31">
        <v>145.29</v>
      </c>
    </row>
    <row r="543" spans="1:7" ht="20.100000000000001" customHeight="1" x14ac:dyDescent="0.25">
      <c r="A543" s="77" t="s">
        <v>698</v>
      </c>
      <c r="B543" s="132"/>
      <c r="C543" s="132"/>
      <c r="D543" s="77" t="s">
        <v>12</v>
      </c>
      <c r="E543" s="132" t="s">
        <v>699</v>
      </c>
      <c r="F543" s="132"/>
      <c r="G543" s="77"/>
    </row>
    <row r="544" spans="1:7" ht="20.100000000000001" customHeight="1" x14ac:dyDescent="0.25">
      <c r="A544" s="132"/>
      <c r="B544" s="132"/>
      <c r="C544" s="132"/>
      <c r="D544" s="77" t="s">
        <v>21</v>
      </c>
      <c r="E544" s="132" t="s">
        <v>848</v>
      </c>
      <c r="F544" s="132"/>
      <c r="G544" s="77" t="s">
        <v>21</v>
      </c>
    </row>
    <row r="545" spans="1:7" ht="26.1" customHeight="1" x14ac:dyDescent="0.25">
      <c r="A545" s="29" t="s">
        <v>490</v>
      </c>
      <c r="B545" s="29" t="s">
        <v>147</v>
      </c>
      <c r="C545" s="29" t="s">
        <v>24</v>
      </c>
      <c r="D545" s="29" t="s">
        <v>148</v>
      </c>
      <c r="E545" s="30" t="s">
        <v>26</v>
      </c>
      <c r="F545" s="31">
        <v>145.29</v>
      </c>
    </row>
    <row r="546" spans="1:7" ht="20.100000000000001" customHeight="1" x14ac:dyDescent="0.25">
      <c r="A546" s="77" t="s">
        <v>698</v>
      </c>
      <c r="B546" s="132"/>
      <c r="C546" s="132"/>
      <c r="D546" s="77" t="s">
        <v>12</v>
      </c>
      <c r="E546" s="132" t="s">
        <v>699</v>
      </c>
      <c r="F546" s="132"/>
      <c r="G546" s="77"/>
    </row>
    <row r="547" spans="1:7" ht="20.100000000000001" customHeight="1" x14ac:dyDescent="0.25">
      <c r="A547" s="132"/>
      <c r="B547" s="132"/>
      <c r="C547" s="132"/>
      <c r="D547" s="77" t="s">
        <v>849</v>
      </c>
      <c r="E547" s="132" t="s">
        <v>850</v>
      </c>
      <c r="F547" s="132"/>
      <c r="G547" s="77" t="s">
        <v>21</v>
      </c>
    </row>
    <row r="548" spans="1:7" ht="39" customHeight="1" x14ac:dyDescent="0.25">
      <c r="A548" s="29" t="s">
        <v>491</v>
      </c>
      <c r="B548" s="29" t="s">
        <v>359</v>
      </c>
      <c r="C548" s="29" t="s">
        <v>24</v>
      </c>
      <c r="D548" s="29" t="s">
        <v>360</v>
      </c>
      <c r="E548" s="30" t="s">
        <v>26</v>
      </c>
      <c r="F548" s="31">
        <v>97.45</v>
      </c>
    </row>
    <row r="549" spans="1:7" ht="20.100000000000001" customHeight="1" x14ac:dyDescent="0.25">
      <c r="A549" s="77" t="s">
        <v>698</v>
      </c>
      <c r="B549" s="132"/>
      <c r="C549" s="132"/>
      <c r="D549" s="77" t="s">
        <v>12</v>
      </c>
      <c r="E549" s="132" t="s">
        <v>699</v>
      </c>
      <c r="F549" s="132"/>
      <c r="G549" s="77"/>
    </row>
    <row r="550" spans="1:7" ht="20.100000000000001" customHeight="1" x14ac:dyDescent="0.25">
      <c r="A550" s="132"/>
      <c r="B550" s="132"/>
      <c r="C550" s="132"/>
      <c r="D550" s="77" t="s">
        <v>851</v>
      </c>
      <c r="E550" s="132" t="s">
        <v>852</v>
      </c>
      <c r="F550" s="132"/>
      <c r="G550" s="77" t="s">
        <v>21</v>
      </c>
    </row>
    <row r="551" spans="1:7" ht="24" customHeight="1" x14ac:dyDescent="0.25">
      <c r="A551" s="29" t="s">
        <v>492</v>
      </c>
      <c r="B551" s="29" t="s">
        <v>149</v>
      </c>
      <c r="C551" s="29" t="s">
        <v>98</v>
      </c>
      <c r="D551" s="29" t="s">
        <v>150</v>
      </c>
      <c r="E551" s="30" t="s">
        <v>26</v>
      </c>
      <c r="F551" s="31">
        <v>31.896000000000001</v>
      </c>
    </row>
    <row r="552" spans="1:7" ht="20.100000000000001" customHeight="1" x14ac:dyDescent="0.25">
      <c r="A552" s="77" t="s">
        <v>698</v>
      </c>
      <c r="B552" s="132"/>
      <c r="C552" s="132"/>
      <c r="D552" s="77" t="s">
        <v>12</v>
      </c>
      <c r="E552" s="132" t="s">
        <v>699</v>
      </c>
      <c r="F552" s="132"/>
      <c r="G552" s="77"/>
    </row>
    <row r="553" spans="1:7" ht="20.100000000000001" customHeight="1" x14ac:dyDescent="0.25">
      <c r="A553" s="132"/>
      <c r="B553" s="132"/>
      <c r="C553" s="132"/>
      <c r="D553" s="77" t="s">
        <v>21</v>
      </c>
      <c r="E553" s="132" t="s">
        <v>853</v>
      </c>
      <c r="F553" s="132"/>
      <c r="G553" s="77" t="s">
        <v>21</v>
      </c>
    </row>
    <row r="554" spans="1:7" ht="26.1" customHeight="1" x14ac:dyDescent="0.25">
      <c r="A554" s="29" t="s">
        <v>493</v>
      </c>
      <c r="B554" s="29" t="s">
        <v>151</v>
      </c>
      <c r="C554" s="29" t="s">
        <v>24</v>
      </c>
      <c r="D554" s="29" t="s">
        <v>152</v>
      </c>
      <c r="E554" s="30" t="s">
        <v>26</v>
      </c>
      <c r="F554" s="31">
        <v>31.896000000000001</v>
      </c>
    </row>
    <row r="555" spans="1:7" ht="20.100000000000001" customHeight="1" x14ac:dyDescent="0.25">
      <c r="A555" s="77" t="s">
        <v>698</v>
      </c>
      <c r="B555" s="132"/>
      <c r="C555" s="132"/>
      <c r="D555" s="77" t="s">
        <v>12</v>
      </c>
      <c r="E555" s="132" t="s">
        <v>699</v>
      </c>
      <c r="F555" s="132"/>
      <c r="G555" s="77"/>
    </row>
    <row r="556" spans="1:7" ht="20.100000000000001" customHeight="1" x14ac:dyDescent="0.25">
      <c r="A556" s="132"/>
      <c r="B556" s="132"/>
      <c r="C556" s="132"/>
      <c r="D556" s="77" t="s">
        <v>21</v>
      </c>
      <c r="E556" s="132" t="s">
        <v>854</v>
      </c>
      <c r="F556" s="132"/>
      <c r="G556" s="77" t="s">
        <v>21</v>
      </c>
    </row>
    <row r="557" spans="1:7" ht="39" customHeight="1" x14ac:dyDescent="0.25">
      <c r="A557" s="29" t="s">
        <v>494</v>
      </c>
      <c r="B557" s="29" t="s">
        <v>153</v>
      </c>
      <c r="C557" s="29" t="s">
        <v>24</v>
      </c>
      <c r="D557" s="29" t="s">
        <v>154</v>
      </c>
      <c r="E557" s="30" t="s">
        <v>73</v>
      </c>
      <c r="F557" s="31">
        <v>9.0999999999999998E-2</v>
      </c>
    </row>
    <row r="558" spans="1:7" ht="20.100000000000001" customHeight="1" x14ac:dyDescent="0.25">
      <c r="A558" s="77" t="s">
        <v>698</v>
      </c>
      <c r="B558" s="132"/>
      <c r="C558" s="132"/>
      <c r="D558" s="77" t="s">
        <v>12</v>
      </c>
      <c r="E558" s="132" t="s">
        <v>699</v>
      </c>
      <c r="F558" s="132"/>
      <c r="G558" s="77"/>
    </row>
    <row r="559" spans="1:7" ht="20.100000000000001" customHeight="1" x14ac:dyDescent="0.25">
      <c r="A559" s="132"/>
      <c r="B559" s="132"/>
      <c r="C559" s="132"/>
      <c r="D559" s="77" t="s">
        <v>855</v>
      </c>
      <c r="E559" s="132" t="s">
        <v>856</v>
      </c>
      <c r="F559" s="132"/>
      <c r="G559" s="77" t="s">
        <v>21</v>
      </c>
    </row>
    <row r="560" spans="1:7" ht="24" customHeight="1" x14ac:dyDescent="0.25">
      <c r="A560" s="29" t="s">
        <v>495</v>
      </c>
      <c r="B560" s="29" t="s">
        <v>496</v>
      </c>
      <c r="C560" s="29" t="s">
        <v>24</v>
      </c>
      <c r="D560" s="29" t="s">
        <v>497</v>
      </c>
      <c r="E560" s="30" t="s">
        <v>26</v>
      </c>
      <c r="F560" s="31">
        <v>50.559600000000003</v>
      </c>
    </row>
    <row r="561" spans="1:7" ht="20.100000000000001" customHeight="1" x14ac:dyDescent="0.25">
      <c r="A561" s="77" t="s">
        <v>698</v>
      </c>
      <c r="B561" s="132"/>
      <c r="C561" s="132"/>
      <c r="D561" s="77" t="s">
        <v>12</v>
      </c>
      <c r="E561" s="132" t="s">
        <v>699</v>
      </c>
      <c r="F561" s="132"/>
      <c r="G561" s="77"/>
    </row>
    <row r="562" spans="1:7" ht="20.100000000000001" customHeight="1" x14ac:dyDescent="0.25">
      <c r="A562" s="132"/>
      <c r="B562" s="132"/>
      <c r="C562" s="132"/>
      <c r="D562" s="77" t="s">
        <v>21</v>
      </c>
      <c r="E562" s="132" t="s">
        <v>857</v>
      </c>
      <c r="F562" s="132"/>
      <c r="G562" s="77" t="s">
        <v>21</v>
      </c>
    </row>
    <row r="563" spans="1:7" ht="39" customHeight="1" x14ac:dyDescent="0.25">
      <c r="A563" s="29" t="s">
        <v>498</v>
      </c>
      <c r="B563" s="29" t="s">
        <v>155</v>
      </c>
      <c r="C563" s="29" t="s">
        <v>24</v>
      </c>
      <c r="D563" s="29" t="s">
        <v>156</v>
      </c>
      <c r="E563" s="30" t="s">
        <v>26</v>
      </c>
      <c r="F563" s="31">
        <v>42.63</v>
      </c>
    </row>
    <row r="564" spans="1:7" ht="20.100000000000001" customHeight="1" x14ac:dyDescent="0.25">
      <c r="A564" s="77" t="s">
        <v>698</v>
      </c>
      <c r="B564" s="132"/>
      <c r="C564" s="132"/>
      <c r="D564" s="77" t="s">
        <v>12</v>
      </c>
      <c r="E564" s="132" t="s">
        <v>699</v>
      </c>
      <c r="F564" s="132"/>
      <c r="G564" s="77"/>
    </row>
    <row r="565" spans="1:7" ht="20.100000000000001" customHeight="1" x14ac:dyDescent="0.25">
      <c r="A565" s="132"/>
      <c r="B565" s="132"/>
      <c r="C565" s="132"/>
      <c r="D565" s="77" t="s">
        <v>21</v>
      </c>
      <c r="E565" s="132" t="s">
        <v>858</v>
      </c>
      <c r="F565" s="132"/>
      <c r="G565" s="77" t="s">
        <v>21</v>
      </c>
    </row>
    <row r="566" spans="1:7" ht="39" customHeight="1" x14ac:dyDescent="0.25">
      <c r="A566" s="29" t="s">
        <v>499</v>
      </c>
      <c r="B566" s="29" t="s">
        <v>157</v>
      </c>
      <c r="C566" s="29" t="s">
        <v>24</v>
      </c>
      <c r="D566" s="29" t="s">
        <v>158</v>
      </c>
      <c r="E566" s="30" t="s">
        <v>26</v>
      </c>
      <c r="F566" s="31">
        <v>7.93</v>
      </c>
    </row>
    <row r="567" spans="1:7" ht="20.100000000000001" customHeight="1" x14ac:dyDescent="0.25">
      <c r="A567" s="77" t="s">
        <v>698</v>
      </c>
      <c r="B567" s="132"/>
      <c r="C567" s="132"/>
      <c r="D567" s="77" t="s">
        <v>12</v>
      </c>
      <c r="E567" s="132" t="s">
        <v>699</v>
      </c>
      <c r="F567" s="132"/>
      <c r="G567" s="77"/>
    </row>
    <row r="568" spans="1:7" ht="20.100000000000001" customHeight="1" x14ac:dyDescent="0.25">
      <c r="A568" s="132"/>
      <c r="B568" s="132"/>
      <c r="C568" s="132"/>
      <c r="D568" s="77" t="s">
        <v>21</v>
      </c>
      <c r="E568" s="132" t="s">
        <v>859</v>
      </c>
      <c r="F568" s="132"/>
      <c r="G568" s="77" t="s">
        <v>21</v>
      </c>
    </row>
    <row r="569" spans="1:7" ht="39" customHeight="1" x14ac:dyDescent="0.25">
      <c r="A569" s="29" t="s">
        <v>500</v>
      </c>
      <c r="B569" s="29" t="s">
        <v>159</v>
      </c>
      <c r="C569" s="29" t="s">
        <v>24</v>
      </c>
      <c r="D569" s="29" t="s">
        <v>160</v>
      </c>
      <c r="E569" s="30" t="s">
        <v>33</v>
      </c>
      <c r="F569" s="31">
        <v>200</v>
      </c>
    </row>
    <row r="570" spans="1:7" ht="20.100000000000001" customHeight="1" x14ac:dyDescent="0.25">
      <c r="A570" s="77" t="s">
        <v>698</v>
      </c>
      <c r="B570" s="132"/>
      <c r="C570" s="132"/>
      <c r="D570" s="77" t="s">
        <v>12</v>
      </c>
      <c r="E570" s="132" t="s">
        <v>699</v>
      </c>
      <c r="F570" s="132"/>
      <c r="G570" s="77"/>
    </row>
    <row r="571" spans="1:7" ht="20.100000000000001" customHeight="1" x14ac:dyDescent="0.25">
      <c r="A571" s="132"/>
      <c r="B571" s="132"/>
      <c r="C571" s="132"/>
      <c r="D571" s="77" t="s">
        <v>21</v>
      </c>
      <c r="E571" s="132">
        <v>200</v>
      </c>
      <c r="F571" s="132"/>
      <c r="G571" s="77" t="s">
        <v>21</v>
      </c>
    </row>
    <row r="572" spans="1:7" ht="39" customHeight="1" x14ac:dyDescent="0.25">
      <c r="A572" s="29" t="s">
        <v>501</v>
      </c>
      <c r="B572" s="29" t="s">
        <v>161</v>
      </c>
      <c r="C572" s="29" t="s">
        <v>24</v>
      </c>
      <c r="D572" s="29" t="s">
        <v>162</v>
      </c>
      <c r="E572" s="30" t="s">
        <v>33</v>
      </c>
      <c r="F572" s="31">
        <v>100</v>
      </c>
    </row>
    <row r="573" spans="1:7" ht="20.100000000000001" customHeight="1" x14ac:dyDescent="0.25">
      <c r="A573" s="77" t="s">
        <v>698</v>
      </c>
      <c r="B573" s="132"/>
      <c r="C573" s="132"/>
      <c r="D573" s="77" t="s">
        <v>12</v>
      </c>
      <c r="E573" s="132" t="s">
        <v>699</v>
      </c>
      <c r="F573" s="132"/>
      <c r="G573" s="77"/>
    </row>
    <row r="574" spans="1:7" ht="20.100000000000001" customHeight="1" x14ac:dyDescent="0.25">
      <c r="A574" s="132"/>
      <c r="B574" s="132"/>
      <c r="C574" s="132"/>
      <c r="D574" s="77" t="s">
        <v>21</v>
      </c>
      <c r="E574" s="132">
        <v>100</v>
      </c>
      <c r="F574" s="132"/>
      <c r="G574" s="77" t="s">
        <v>21</v>
      </c>
    </row>
    <row r="575" spans="1:7" ht="39" customHeight="1" x14ac:dyDescent="0.25">
      <c r="A575" s="29" t="s">
        <v>502</v>
      </c>
      <c r="B575" s="29" t="s">
        <v>163</v>
      </c>
      <c r="C575" s="29" t="s">
        <v>24</v>
      </c>
      <c r="D575" s="29" t="s">
        <v>164</v>
      </c>
      <c r="E575" s="30" t="s">
        <v>92</v>
      </c>
      <c r="F575" s="31">
        <v>10</v>
      </c>
    </row>
    <row r="576" spans="1:7" ht="20.100000000000001" customHeight="1" x14ac:dyDescent="0.25">
      <c r="A576" s="77" t="s">
        <v>698</v>
      </c>
      <c r="B576" s="132"/>
      <c r="C576" s="132"/>
      <c r="D576" s="77" t="s">
        <v>12</v>
      </c>
      <c r="E576" s="132" t="s">
        <v>699</v>
      </c>
      <c r="F576" s="132"/>
      <c r="G576" s="77"/>
    </row>
    <row r="577" spans="1:7" ht="20.100000000000001" customHeight="1" x14ac:dyDescent="0.25">
      <c r="A577" s="132"/>
      <c r="B577" s="132"/>
      <c r="C577" s="132"/>
      <c r="D577" s="77" t="s">
        <v>21</v>
      </c>
      <c r="E577" s="132">
        <v>10</v>
      </c>
      <c r="F577" s="132"/>
      <c r="G577" s="77" t="s">
        <v>21</v>
      </c>
    </row>
    <row r="578" spans="1:7" ht="39" customHeight="1" x14ac:dyDescent="0.25">
      <c r="A578" s="29" t="s">
        <v>503</v>
      </c>
      <c r="B578" s="29" t="s">
        <v>165</v>
      </c>
      <c r="C578" s="29" t="s">
        <v>24</v>
      </c>
      <c r="D578" s="29" t="s">
        <v>166</v>
      </c>
      <c r="E578" s="30" t="s">
        <v>92</v>
      </c>
      <c r="F578" s="31">
        <v>8</v>
      </c>
    </row>
    <row r="579" spans="1:7" ht="20.100000000000001" customHeight="1" x14ac:dyDescent="0.25">
      <c r="A579" s="77" t="s">
        <v>698</v>
      </c>
      <c r="B579" s="132"/>
      <c r="C579" s="132"/>
      <c r="D579" s="77" t="s">
        <v>12</v>
      </c>
      <c r="E579" s="132" t="s">
        <v>699</v>
      </c>
      <c r="F579" s="132"/>
      <c r="G579" s="77"/>
    </row>
    <row r="580" spans="1:7" ht="20.100000000000001" customHeight="1" x14ac:dyDescent="0.25">
      <c r="A580" s="132"/>
      <c r="B580" s="132"/>
      <c r="C580" s="132"/>
      <c r="D580" s="77" t="s">
        <v>21</v>
      </c>
      <c r="E580" s="132">
        <v>8</v>
      </c>
      <c r="F580" s="132"/>
      <c r="G580" s="77" t="s">
        <v>21</v>
      </c>
    </row>
    <row r="581" spans="1:7" ht="39" customHeight="1" x14ac:dyDescent="0.25">
      <c r="A581" s="29" t="s">
        <v>504</v>
      </c>
      <c r="B581" s="29" t="s">
        <v>167</v>
      </c>
      <c r="C581" s="29" t="s">
        <v>24</v>
      </c>
      <c r="D581" s="29" t="s">
        <v>168</v>
      </c>
      <c r="E581" s="30" t="s">
        <v>92</v>
      </c>
      <c r="F581" s="31">
        <v>3</v>
      </c>
    </row>
    <row r="582" spans="1:7" ht="20.100000000000001" customHeight="1" x14ac:dyDescent="0.25">
      <c r="A582" s="77" t="s">
        <v>698</v>
      </c>
      <c r="B582" s="132"/>
      <c r="C582" s="132"/>
      <c r="D582" s="77" t="s">
        <v>12</v>
      </c>
      <c r="E582" s="132" t="s">
        <v>699</v>
      </c>
      <c r="F582" s="132"/>
      <c r="G582" s="77"/>
    </row>
    <row r="583" spans="1:7" ht="20.100000000000001" customHeight="1" x14ac:dyDescent="0.25">
      <c r="A583" s="132"/>
      <c r="B583" s="132"/>
      <c r="C583" s="132"/>
      <c r="D583" s="77" t="s">
        <v>21</v>
      </c>
      <c r="E583" s="132">
        <v>3</v>
      </c>
      <c r="F583" s="132"/>
      <c r="G583" s="77" t="s">
        <v>21</v>
      </c>
    </row>
    <row r="584" spans="1:7" ht="39" customHeight="1" x14ac:dyDescent="0.25">
      <c r="A584" s="29" t="s">
        <v>505</v>
      </c>
      <c r="B584" s="29" t="s">
        <v>169</v>
      </c>
      <c r="C584" s="29" t="s">
        <v>24</v>
      </c>
      <c r="D584" s="29" t="s">
        <v>170</v>
      </c>
      <c r="E584" s="30" t="s">
        <v>33</v>
      </c>
      <c r="F584" s="31">
        <v>30</v>
      </c>
    </row>
    <row r="585" spans="1:7" ht="20.100000000000001" customHeight="1" x14ac:dyDescent="0.25">
      <c r="A585" s="77" t="s">
        <v>698</v>
      </c>
      <c r="B585" s="132"/>
      <c r="C585" s="132"/>
      <c r="D585" s="77" t="s">
        <v>12</v>
      </c>
      <c r="E585" s="132" t="s">
        <v>699</v>
      </c>
      <c r="F585" s="132"/>
      <c r="G585" s="77"/>
    </row>
    <row r="586" spans="1:7" ht="20.100000000000001" customHeight="1" x14ac:dyDescent="0.25">
      <c r="A586" s="132"/>
      <c r="B586" s="132"/>
      <c r="C586" s="132"/>
      <c r="D586" s="77" t="s">
        <v>21</v>
      </c>
      <c r="E586" s="132">
        <v>30</v>
      </c>
      <c r="F586" s="132"/>
      <c r="G586" s="77" t="s">
        <v>21</v>
      </c>
    </row>
    <row r="587" spans="1:7" ht="39" customHeight="1" x14ac:dyDescent="0.25">
      <c r="A587" s="29" t="s">
        <v>506</v>
      </c>
      <c r="B587" s="29" t="s">
        <v>171</v>
      </c>
      <c r="C587" s="29" t="s">
        <v>24</v>
      </c>
      <c r="D587" s="29" t="s">
        <v>172</v>
      </c>
      <c r="E587" s="30" t="s">
        <v>92</v>
      </c>
      <c r="F587" s="31">
        <v>16</v>
      </c>
    </row>
    <row r="588" spans="1:7" ht="20.100000000000001" customHeight="1" x14ac:dyDescent="0.25">
      <c r="A588" s="77" t="s">
        <v>698</v>
      </c>
      <c r="B588" s="132"/>
      <c r="C588" s="132"/>
      <c r="D588" s="77" t="s">
        <v>12</v>
      </c>
      <c r="E588" s="132" t="s">
        <v>699</v>
      </c>
      <c r="F588" s="132"/>
      <c r="G588" s="77"/>
    </row>
    <row r="589" spans="1:7" ht="20.100000000000001" customHeight="1" x14ac:dyDescent="0.25">
      <c r="A589" s="132"/>
      <c r="B589" s="132"/>
      <c r="C589" s="132"/>
      <c r="D589" s="77" t="s">
        <v>21</v>
      </c>
      <c r="E589" s="132">
        <v>16</v>
      </c>
      <c r="F589" s="132"/>
      <c r="G589" s="77" t="s">
        <v>21</v>
      </c>
    </row>
    <row r="590" spans="1:7" ht="51.9" customHeight="1" x14ac:dyDescent="0.25">
      <c r="A590" s="29" t="s">
        <v>507</v>
      </c>
      <c r="B590" s="29" t="s">
        <v>173</v>
      </c>
      <c r="C590" s="29" t="s">
        <v>24</v>
      </c>
      <c r="D590" s="29" t="s">
        <v>174</v>
      </c>
      <c r="E590" s="30" t="s">
        <v>92</v>
      </c>
      <c r="F590" s="31">
        <v>8</v>
      </c>
    </row>
    <row r="591" spans="1:7" ht="20.100000000000001" customHeight="1" x14ac:dyDescent="0.25">
      <c r="A591" s="77" t="s">
        <v>698</v>
      </c>
      <c r="B591" s="132"/>
      <c r="C591" s="132"/>
      <c r="D591" s="77" t="s">
        <v>12</v>
      </c>
      <c r="E591" s="132" t="s">
        <v>699</v>
      </c>
      <c r="F591" s="132"/>
      <c r="G591" s="77"/>
    </row>
    <row r="592" spans="1:7" ht="20.100000000000001" customHeight="1" x14ac:dyDescent="0.25">
      <c r="A592" s="132"/>
      <c r="B592" s="132"/>
      <c r="C592" s="132"/>
      <c r="D592" s="77" t="s">
        <v>21</v>
      </c>
      <c r="E592" s="132">
        <v>8</v>
      </c>
      <c r="F592" s="132"/>
      <c r="G592" s="77" t="s">
        <v>21</v>
      </c>
    </row>
    <row r="593" spans="1:7" ht="26.1" customHeight="1" x14ac:dyDescent="0.25">
      <c r="A593" s="29" t="s">
        <v>508</v>
      </c>
      <c r="B593" s="29" t="s">
        <v>175</v>
      </c>
      <c r="C593" s="29" t="s">
        <v>24</v>
      </c>
      <c r="D593" s="29" t="s">
        <v>176</v>
      </c>
      <c r="E593" s="30" t="s">
        <v>92</v>
      </c>
      <c r="F593" s="31">
        <v>6</v>
      </c>
    </row>
    <row r="594" spans="1:7" ht="20.100000000000001" customHeight="1" x14ac:dyDescent="0.25">
      <c r="A594" s="77" t="s">
        <v>698</v>
      </c>
      <c r="B594" s="132"/>
      <c r="C594" s="132"/>
      <c r="D594" s="77" t="s">
        <v>12</v>
      </c>
      <c r="E594" s="132" t="s">
        <v>699</v>
      </c>
      <c r="F594" s="132"/>
      <c r="G594" s="77"/>
    </row>
    <row r="595" spans="1:7" ht="20.100000000000001" customHeight="1" x14ac:dyDescent="0.25">
      <c r="A595" s="132"/>
      <c r="B595" s="132"/>
      <c r="C595" s="132"/>
      <c r="D595" s="77" t="s">
        <v>21</v>
      </c>
      <c r="E595" s="132">
        <v>6</v>
      </c>
      <c r="F595" s="132"/>
      <c r="G595" s="77" t="s">
        <v>21</v>
      </c>
    </row>
    <row r="596" spans="1:7" ht="26.1" customHeight="1" x14ac:dyDescent="0.25">
      <c r="A596" s="29" t="s">
        <v>509</v>
      </c>
      <c r="B596" s="29" t="s">
        <v>177</v>
      </c>
      <c r="C596" s="29" t="s">
        <v>24</v>
      </c>
      <c r="D596" s="29" t="s">
        <v>178</v>
      </c>
      <c r="E596" s="30" t="s">
        <v>92</v>
      </c>
      <c r="F596" s="31">
        <v>1</v>
      </c>
    </row>
    <row r="597" spans="1:7" ht="20.100000000000001" customHeight="1" x14ac:dyDescent="0.25">
      <c r="A597" s="77" t="s">
        <v>698</v>
      </c>
      <c r="B597" s="132"/>
      <c r="C597" s="132"/>
      <c r="D597" s="77" t="s">
        <v>12</v>
      </c>
      <c r="E597" s="132" t="s">
        <v>699</v>
      </c>
      <c r="F597" s="132"/>
      <c r="G597" s="77"/>
    </row>
    <row r="598" spans="1:7" ht="20.100000000000001" customHeight="1" x14ac:dyDescent="0.25">
      <c r="A598" s="132"/>
      <c r="B598" s="132"/>
      <c r="C598" s="132"/>
      <c r="D598" s="77" t="s">
        <v>21</v>
      </c>
      <c r="E598" s="132">
        <v>1</v>
      </c>
      <c r="F598" s="132"/>
      <c r="G598" s="77" t="s">
        <v>21</v>
      </c>
    </row>
    <row r="599" spans="1:7" ht="26.1" customHeight="1" x14ac:dyDescent="0.25">
      <c r="A599" s="29" t="s">
        <v>510</v>
      </c>
      <c r="B599" s="29" t="s">
        <v>179</v>
      </c>
      <c r="C599" s="29" t="s">
        <v>24</v>
      </c>
      <c r="D599" s="29" t="s">
        <v>180</v>
      </c>
      <c r="E599" s="30" t="s">
        <v>92</v>
      </c>
      <c r="F599" s="31">
        <v>3</v>
      </c>
    </row>
    <row r="600" spans="1:7" ht="20.100000000000001" customHeight="1" x14ac:dyDescent="0.25">
      <c r="A600" s="77" t="s">
        <v>698</v>
      </c>
      <c r="B600" s="132"/>
      <c r="C600" s="132"/>
      <c r="D600" s="77" t="s">
        <v>12</v>
      </c>
      <c r="E600" s="132" t="s">
        <v>699</v>
      </c>
      <c r="F600" s="132"/>
      <c r="G600" s="77"/>
    </row>
    <row r="601" spans="1:7" ht="20.100000000000001" customHeight="1" x14ac:dyDescent="0.25">
      <c r="A601" s="132"/>
      <c r="B601" s="132"/>
      <c r="C601" s="132"/>
      <c r="D601" s="77" t="s">
        <v>21</v>
      </c>
      <c r="E601" s="132">
        <v>3</v>
      </c>
      <c r="F601" s="132"/>
      <c r="G601" s="77" t="s">
        <v>21</v>
      </c>
    </row>
    <row r="602" spans="1:7" ht="51.9" customHeight="1" x14ac:dyDescent="0.25">
      <c r="A602" s="29" t="s">
        <v>511</v>
      </c>
      <c r="B602" s="29" t="s">
        <v>181</v>
      </c>
      <c r="C602" s="29" t="s">
        <v>24</v>
      </c>
      <c r="D602" s="29" t="s">
        <v>182</v>
      </c>
      <c r="E602" s="30" t="s">
        <v>92</v>
      </c>
      <c r="F602" s="31">
        <v>18</v>
      </c>
    </row>
    <row r="603" spans="1:7" ht="20.100000000000001" customHeight="1" x14ac:dyDescent="0.25">
      <c r="A603" s="77" t="s">
        <v>698</v>
      </c>
      <c r="B603" s="132"/>
      <c r="C603" s="132"/>
      <c r="D603" s="77" t="s">
        <v>12</v>
      </c>
      <c r="E603" s="132" t="s">
        <v>699</v>
      </c>
      <c r="F603" s="132"/>
      <c r="G603" s="77"/>
    </row>
    <row r="604" spans="1:7" ht="20.100000000000001" customHeight="1" x14ac:dyDescent="0.25">
      <c r="A604" s="132"/>
      <c r="B604" s="132"/>
      <c r="C604" s="132"/>
      <c r="D604" s="77" t="s">
        <v>21</v>
      </c>
      <c r="E604" s="132">
        <v>18</v>
      </c>
      <c r="F604" s="132"/>
      <c r="G604" s="77" t="s">
        <v>21</v>
      </c>
    </row>
    <row r="605" spans="1:7" ht="26.1" customHeight="1" x14ac:dyDescent="0.25">
      <c r="A605" s="29" t="s">
        <v>512</v>
      </c>
      <c r="B605" s="29" t="s">
        <v>183</v>
      </c>
      <c r="C605" s="29" t="s">
        <v>24</v>
      </c>
      <c r="D605" s="29" t="s">
        <v>184</v>
      </c>
      <c r="E605" s="30" t="s">
        <v>92</v>
      </c>
      <c r="F605" s="31">
        <v>3</v>
      </c>
    </row>
    <row r="606" spans="1:7" ht="20.100000000000001" customHeight="1" x14ac:dyDescent="0.25">
      <c r="A606" s="77" t="s">
        <v>698</v>
      </c>
      <c r="B606" s="132"/>
      <c r="C606" s="132"/>
      <c r="D606" s="77" t="s">
        <v>12</v>
      </c>
      <c r="E606" s="132" t="s">
        <v>699</v>
      </c>
      <c r="F606" s="132"/>
      <c r="G606" s="77"/>
    </row>
    <row r="607" spans="1:7" ht="20.100000000000001" customHeight="1" x14ac:dyDescent="0.25">
      <c r="A607" s="132"/>
      <c r="B607" s="132"/>
      <c r="C607" s="132"/>
      <c r="D607" s="77" t="s">
        <v>21</v>
      </c>
      <c r="E607" s="132">
        <v>3</v>
      </c>
      <c r="F607" s="132"/>
      <c r="G607" s="77" t="s">
        <v>21</v>
      </c>
    </row>
    <row r="608" spans="1:7" ht="39" customHeight="1" x14ac:dyDescent="0.25">
      <c r="A608" s="29" t="s">
        <v>513</v>
      </c>
      <c r="B608" s="29" t="s">
        <v>185</v>
      </c>
      <c r="C608" s="29" t="s">
        <v>24</v>
      </c>
      <c r="D608" s="29" t="s">
        <v>186</v>
      </c>
      <c r="E608" s="30" t="s">
        <v>92</v>
      </c>
      <c r="F608" s="31">
        <v>10</v>
      </c>
    </row>
    <row r="609" spans="1:7" ht="20.100000000000001" customHeight="1" x14ac:dyDescent="0.25">
      <c r="A609" s="77" t="s">
        <v>698</v>
      </c>
      <c r="B609" s="132"/>
      <c r="C609" s="132"/>
      <c r="D609" s="77" t="s">
        <v>12</v>
      </c>
      <c r="E609" s="132" t="s">
        <v>699</v>
      </c>
      <c r="F609" s="132"/>
      <c r="G609" s="77"/>
    </row>
    <row r="610" spans="1:7" ht="20.100000000000001" customHeight="1" x14ac:dyDescent="0.25">
      <c r="A610" s="132"/>
      <c r="B610" s="132"/>
      <c r="C610" s="132"/>
      <c r="D610" s="77" t="s">
        <v>21</v>
      </c>
      <c r="E610" s="132">
        <v>10</v>
      </c>
      <c r="F610" s="132"/>
      <c r="G610" s="77" t="s">
        <v>21</v>
      </c>
    </row>
    <row r="611" spans="1:7" ht="51.9" customHeight="1" x14ac:dyDescent="0.25">
      <c r="A611" s="29" t="s">
        <v>514</v>
      </c>
      <c r="B611" s="29" t="s">
        <v>187</v>
      </c>
      <c r="C611" s="29" t="s">
        <v>24</v>
      </c>
      <c r="D611" s="29" t="s">
        <v>188</v>
      </c>
      <c r="E611" s="30" t="s">
        <v>92</v>
      </c>
      <c r="F611" s="31">
        <v>1</v>
      </c>
    </row>
    <row r="612" spans="1:7" ht="20.100000000000001" customHeight="1" x14ac:dyDescent="0.25">
      <c r="A612" s="77" t="s">
        <v>698</v>
      </c>
      <c r="B612" s="132"/>
      <c r="C612" s="132"/>
      <c r="D612" s="77" t="s">
        <v>12</v>
      </c>
      <c r="E612" s="132" t="s">
        <v>699</v>
      </c>
      <c r="F612" s="132"/>
      <c r="G612" s="77"/>
    </row>
    <row r="613" spans="1:7" ht="20.100000000000001" customHeight="1" x14ac:dyDescent="0.25">
      <c r="A613" s="132"/>
      <c r="B613" s="132"/>
      <c r="C613" s="132"/>
      <c r="D613" s="77" t="s">
        <v>21</v>
      </c>
      <c r="E613" s="132">
        <v>1</v>
      </c>
      <c r="F613" s="132"/>
      <c r="G613" s="77" t="s">
        <v>21</v>
      </c>
    </row>
    <row r="614" spans="1:7" ht="24" customHeight="1" x14ac:dyDescent="0.25">
      <c r="A614" s="78" t="s">
        <v>515</v>
      </c>
      <c r="B614" s="78" t="s">
        <v>189</v>
      </c>
      <c r="C614" s="78" t="s">
        <v>98</v>
      </c>
      <c r="D614" s="78" t="s">
        <v>190</v>
      </c>
      <c r="E614" s="79" t="s">
        <v>92</v>
      </c>
      <c r="F614" s="80">
        <v>1</v>
      </c>
    </row>
    <row r="615" spans="1:7" ht="20.100000000000001" customHeight="1" x14ac:dyDescent="0.25">
      <c r="A615" s="77" t="s">
        <v>698</v>
      </c>
      <c r="B615" s="132"/>
      <c r="C615" s="132"/>
      <c r="D615" s="77" t="s">
        <v>12</v>
      </c>
      <c r="E615" s="132" t="s">
        <v>699</v>
      </c>
      <c r="F615" s="132"/>
      <c r="G615" s="77"/>
    </row>
    <row r="616" spans="1:7" ht="20.100000000000001" customHeight="1" x14ac:dyDescent="0.25">
      <c r="A616" s="132"/>
      <c r="B616" s="132"/>
      <c r="C616" s="132"/>
      <c r="D616" s="77" t="s">
        <v>21</v>
      </c>
      <c r="E616" s="132">
        <v>1</v>
      </c>
      <c r="F616" s="132"/>
      <c r="G616" s="77" t="s">
        <v>21</v>
      </c>
    </row>
    <row r="617" spans="1:7" ht="24" customHeight="1" x14ac:dyDescent="0.25">
      <c r="A617" s="29" t="s">
        <v>516</v>
      </c>
      <c r="B617" s="29" t="s">
        <v>193</v>
      </c>
      <c r="C617" s="29" t="s">
        <v>24</v>
      </c>
      <c r="D617" s="29" t="s">
        <v>194</v>
      </c>
      <c r="E617" s="30" t="s">
        <v>47</v>
      </c>
      <c r="F617" s="31">
        <v>44</v>
      </c>
    </row>
    <row r="618" spans="1:7" ht="20.100000000000001" customHeight="1" x14ac:dyDescent="0.25">
      <c r="A618" s="77" t="s">
        <v>698</v>
      </c>
      <c r="B618" s="132"/>
      <c r="C618" s="132"/>
      <c r="D618" s="77" t="s">
        <v>12</v>
      </c>
      <c r="E618" s="132" t="s">
        <v>699</v>
      </c>
      <c r="F618" s="132"/>
      <c r="G618" s="77"/>
    </row>
    <row r="619" spans="1:7" ht="20.100000000000001" customHeight="1" x14ac:dyDescent="0.25">
      <c r="A619" s="132"/>
      <c r="B619" s="132"/>
      <c r="C619" s="132"/>
      <c r="D619" s="77" t="s">
        <v>21</v>
      </c>
      <c r="E619" s="132">
        <v>44</v>
      </c>
      <c r="F619" s="132"/>
      <c r="G619" s="77" t="s">
        <v>21</v>
      </c>
    </row>
    <row r="620" spans="1:7" ht="26.1" customHeight="1" x14ac:dyDescent="0.25">
      <c r="A620" s="29" t="s">
        <v>517</v>
      </c>
      <c r="B620" s="29" t="s">
        <v>195</v>
      </c>
      <c r="C620" s="29" t="s">
        <v>24</v>
      </c>
      <c r="D620" s="29" t="s">
        <v>196</v>
      </c>
      <c r="E620" s="30" t="s">
        <v>47</v>
      </c>
      <c r="F620" s="31">
        <v>44</v>
      </c>
    </row>
    <row r="621" spans="1:7" ht="20.100000000000001" customHeight="1" x14ac:dyDescent="0.25">
      <c r="A621" s="77" t="s">
        <v>698</v>
      </c>
      <c r="B621" s="132"/>
      <c r="C621" s="132"/>
      <c r="D621" s="77" t="s">
        <v>12</v>
      </c>
      <c r="E621" s="132" t="s">
        <v>699</v>
      </c>
      <c r="F621" s="132"/>
      <c r="G621" s="77"/>
    </row>
    <row r="622" spans="1:7" ht="20.100000000000001" customHeight="1" x14ac:dyDescent="0.25">
      <c r="A622" s="132"/>
      <c r="B622" s="132"/>
      <c r="C622" s="132"/>
      <c r="D622" s="77" t="s">
        <v>21</v>
      </c>
      <c r="E622" s="132">
        <v>44</v>
      </c>
      <c r="F622" s="132"/>
      <c r="G622" s="77" t="s">
        <v>21</v>
      </c>
    </row>
    <row r="623" spans="1:7" ht="26.1" customHeight="1" x14ac:dyDescent="0.25">
      <c r="A623" s="29" t="s">
        <v>518</v>
      </c>
      <c r="B623" s="29" t="s">
        <v>191</v>
      </c>
      <c r="C623" s="29" t="s">
        <v>24</v>
      </c>
      <c r="D623" s="29" t="s">
        <v>192</v>
      </c>
      <c r="E623" s="30" t="s">
        <v>33</v>
      </c>
      <c r="F623" s="31">
        <v>40</v>
      </c>
    </row>
    <row r="624" spans="1:7" ht="20.100000000000001" customHeight="1" x14ac:dyDescent="0.25">
      <c r="A624" s="77" t="s">
        <v>698</v>
      </c>
      <c r="B624" s="132"/>
      <c r="C624" s="132"/>
      <c r="D624" s="77" t="s">
        <v>12</v>
      </c>
      <c r="E624" s="132" t="s">
        <v>699</v>
      </c>
      <c r="F624" s="132"/>
      <c r="G624" s="77"/>
    </row>
    <row r="625" spans="1:7" ht="20.100000000000001" customHeight="1" x14ac:dyDescent="0.25">
      <c r="A625" s="132"/>
      <c r="B625" s="132"/>
      <c r="C625" s="132"/>
      <c r="D625" s="77" t="s">
        <v>21</v>
      </c>
      <c r="E625" s="132">
        <v>40</v>
      </c>
      <c r="F625" s="132"/>
      <c r="G625" s="77" t="s">
        <v>21</v>
      </c>
    </row>
    <row r="626" spans="1:7" ht="26.1" customHeight="1" x14ac:dyDescent="0.25">
      <c r="A626" s="29" t="s">
        <v>519</v>
      </c>
      <c r="B626" s="29" t="s">
        <v>197</v>
      </c>
      <c r="C626" s="29" t="s">
        <v>24</v>
      </c>
      <c r="D626" s="29" t="s">
        <v>198</v>
      </c>
      <c r="E626" s="30" t="s">
        <v>33</v>
      </c>
      <c r="F626" s="31">
        <v>12</v>
      </c>
    </row>
    <row r="627" spans="1:7" ht="20.100000000000001" customHeight="1" x14ac:dyDescent="0.25">
      <c r="A627" s="77" t="s">
        <v>698</v>
      </c>
      <c r="B627" s="132"/>
      <c r="C627" s="132"/>
      <c r="D627" s="77" t="s">
        <v>12</v>
      </c>
      <c r="E627" s="132" t="s">
        <v>699</v>
      </c>
      <c r="F627" s="132"/>
      <c r="G627" s="77"/>
    </row>
    <row r="628" spans="1:7" ht="20.100000000000001" customHeight="1" x14ac:dyDescent="0.25">
      <c r="A628" s="132"/>
      <c r="B628" s="132"/>
      <c r="C628" s="132"/>
      <c r="D628" s="77" t="s">
        <v>21</v>
      </c>
      <c r="E628" s="132" t="s">
        <v>860</v>
      </c>
      <c r="F628" s="132"/>
      <c r="G628" s="77" t="s">
        <v>21</v>
      </c>
    </row>
    <row r="629" spans="1:7" ht="39" customHeight="1" x14ac:dyDescent="0.25">
      <c r="A629" s="29" t="s">
        <v>520</v>
      </c>
      <c r="B629" s="29" t="s">
        <v>199</v>
      </c>
      <c r="C629" s="29" t="s">
        <v>24</v>
      </c>
      <c r="D629" s="29" t="s">
        <v>200</v>
      </c>
      <c r="E629" s="30" t="s">
        <v>33</v>
      </c>
      <c r="F629" s="31">
        <v>3</v>
      </c>
    </row>
    <row r="630" spans="1:7" ht="20.100000000000001" customHeight="1" x14ac:dyDescent="0.25">
      <c r="A630" s="77" t="s">
        <v>698</v>
      </c>
      <c r="B630" s="132"/>
      <c r="C630" s="132"/>
      <c r="D630" s="77" t="s">
        <v>12</v>
      </c>
      <c r="E630" s="132" t="s">
        <v>699</v>
      </c>
      <c r="F630" s="132"/>
      <c r="G630" s="77"/>
    </row>
    <row r="631" spans="1:7" ht="20.100000000000001" customHeight="1" x14ac:dyDescent="0.25">
      <c r="A631" s="132"/>
      <c r="B631" s="132"/>
      <c r="C631" s="132"/>
      <c r="D631" s="77" t="s">
        <v>21</v>
      </c>
      <c r="E631" s="132" t="s">
        <v>784</v>
      </c>
      <c r="F631" s="132"/>
      <c r="G631" s="77" t="s">
        <v>21</v>
      </c>
    </row>
    <row r="632" spans="1:7" ht="26.1" customHeight="1" x14ac:dyDescent="0.25">
      <c r="A632" s="29" t="s">
        <v>521</v>
      </c>
      <c r="B632" s="29" t="s">
        <v>522</v>
      </c>
      <c r="C632" s="29" t="s">
        <v>24</v>
      </c>
      <c r="D632" s="29" t="s">
        <v>523</v>
      </c>
      <c r="E632" s="30" t="s">
        <v>33</v>
      </c>
      <c r="F632" s="31">
        <v>3</v>
      </c>
    </row>
    <row r="633" spans="1:7" ht="20.100000000000001" customHeight="1" x14ac:dyDescent="0.25">
      <c r="A633" s="77" t="s">
        <v>698</v>
      </c>
      <c r="B633" s="132"/>
      <c r="C633" s="132"/>
      <c r="D633" s="77" t="s">
        <v>12</v>
      </c>
      <c r="E633" s="132" t="s">
        <v>699</v>
      </c>
      <c r="F633" s="132"/>
      <c r="G633" s="77"/>
    </row>
    <row r="634" spans="1:7" ht="20.100000000000001" customHeight="1" x14ac:dyDescent="0.25">
      <c r="A634" s="132"/>
      <c r="B634" s="132"/>
      <c r="C634" s="132"/>
      <c r="D634" s="77" t="s">
        <v>21</v>
      </c>
      <c r="E634" s="132" t="s">
        <v>784</v>
      </c>
      <c r="F634" s="132"/>
      <c r="G634" s="77" t="s">
        <v>21</v>
      </c>
    </row>
    <row r="635" spans="1:7" ht="39" customHeight="1" x14ac:dyDescent="0.25">
      <c r="A635" s="29" t="s">
        <v>524</v>
      </c>
      <c r="B635" s="29" t="s">
        <v>203</v>
      </c>
      <c r="C635" s="29" t="s">
        <v>24</v>
      </c>
      <c r="D635" s="29" t="s">
        <v>204</v>
      </c>
      <c r="E635" s="30" t="s">
        <v>92</v>
      </c>
      <c r="F635" s="31">
        <v>4</v>
      </c>
    </row>
    <row r="636" spans="1:7" ht="20.100000000000001" customHeight="1" x14ac:dyDescent="0.25">
      <c r="A636" s="77" t="s">
        <v>698</v>
      </c>
      <c r="B636" s="132"/>
      <c r="C636" s="132"/>
      <c r="D636" s="77" t="s">
        <v>12</v>
      </c>
      <c r="E636" s="132" t="s">
        <v>699</v>
      </c>
      <c r="F636" s="132"/>
      <c r="G636" s="77"/>
    </row>
    <row r="637" spans="1:7" ht="20.100000000000001" customHeight="1" x14ac:dyDescent="0.25">
      <c r="A637" s="132"/>
      <c r="B637" s="132"/>
      <c r="C637" s="132"/>
      <c r="D637" s="77" t="s">
        <v>21</v>
      </c>
      <c r="E637" s="132" t="s">
        <v>712</v>
      </c>
      <c r="F637" s="132"/>
      <c r="G637" s="77" t="s">
        <v>21</v>
      </c>
    </row>
    <row r="638" spans="1:7" ht="39" customHeight="1" x14ac:dyDescent="0.25">
      <c r="A638" s="29" t="s">
        <v>525</v>
      </c>
      <c r="B638" s="29" t="s">
        <v>205</v>
      </c>
      <c r="C638" s="29" t="s">
        <v>24</v>
      </c>
      <c r="D638" s="29" t="s">
        <v>206</v>
      </c>
      <c r="E638" s="30" t="s">
        <v>92</v>
      </c>
      <c r="F638" s="31">
        <v>1</v>
      </c>
    </row>
    <row r="639" spans="1:7" ht="20.100000000000001" customHeight="1" x14ac:dyDescent="0.25">
      <c r="A639" s="77" t="s">
        <v>698</v>
      </c>
      <c r="B639" s="132"/>
      <c r="C639" s="132"/>
      <c r="D639" s="77" t="s">
        <v>12</v>
      </c>
      <c r="E639" s="132" t="s">
        <v>699</v>
      </c>
      <c r="F639" s="132"/>
      <c r="G639" s="77"/>
    </row>
    <row r="640" spans="1:7" ht="20.100000000000001" customHeight="1" x14ac:dyDescent="0.25">
      <c r="A640" s="132"/>
      <c r="B640" s="132"/>
      <c r="C640" s="132"/>
      <c r="D640" s="77" t="s">
        <v>21</v>
      </c>
      <c r="E640" s="132" t="s">
        <v>810</v>
      </c>
      <c r="F640" s="132"/>
      <c r="G640" s="77" t="s">
        <v>21</v>
      </c>
    </row>
    <row r="641" spans="1:7" ht="51.9" customHeight="1" x14ac:dyDescent="0.25">
      <c r="A641" s="29" t="s">
        <v>526</v>
      </c>
      <c r="B641" s="29" t="s">
        <v>527</v>
      </c>
      <c r="C641" s="29" t="s">
        <v>24</v>
      </c>
      <c r="D641" s="29" t="s">
        <v>528</v>
      </c>
      <c r="E641" s="30" t="s">
        <v>92</v>
      </c>
      <c r="F641" s="31">
        <v>2</v>
      </c>
    </row>
    <row r="642" spans="1:7" ht="20.100000000000001" customHeight="1" x14ac:dyDescent="0.25">
      <c r="A642" s="77" t="s">
        <v>698</v>
      </c>
      <c r="B642" s="132"/>
      <c r="C642" s="132"/>
      <c r="D642" s="77" t="s">
        <v>12</v>
      </c>
      <c r="E642" s="132" t="s">
        <v>699</v>
      </c>
      <c r="F642" s="132"/>
      <c r="G642" s="77"/>
    </row>
    <row r="643" spans="1:7" ht="20.100000000000001" customHeight="1" x14ac:dyDescent="0.25">
      <c r="A643" s="132"/>
      <c r="B643" s="132"/>
      <c r="C643" s="132"/>
      <c r="D643" s="77" t="s">
        <v>21</v>
      </c>
      <c r="E643" s="132" t="s">
        <v>783</v>
      </c>
      <c r="F643" s="132"/>
      <c r="G643" s="77" t="s">
        <v>21</v>
      </c>
    </row>
    <row r="644" spans="1:7" ht="26.1" customHeight="1" x14ac:dyDescent="0.25">
      <c r="A644" s="29" t="s">
        <v>529</v>
      </c>
      <c r="B644" s="29" t="s">
        <v>218</v>
      </c>
      <c r="C644" s="29" t="s">
        <v>24</v>
      </c>
      <c r="D644" s="29" t="s">
        <v>219</v>
      </c>
      <c r="E644" s="30" t="s">
        <v>92</v>
      </c>
      <c r="F644" s="31">
        <v>4</v>
      </c>
    </row>
    <row r="645" spans="1:7" ht="20.100000000000001" customHeight="1" x14ac:dyDescent="0.25">
      <c r="A645" s="77" t="s">
        <v>698</v>
      </c>
      <c r="B645" s="132"/>
      <c r="C645" s="132"/>
      <c r="D645" s="77" t="s">
        <v>12</v>
      </c>
      <c r="E645" s="132" t="s">
        <v>699</v>
      </c>
      <c r="F645" s="132"/>
      <c r="G645" s="77"/>
    </row>
    <row r="646" spans="1:7" ht="20.100000000000001" customHeight="1" x14ac:dyDescent="0.25">
      <c r="A646" s="132"/>
      <c r="B646" s="132"/>
      <c r="C646" s="132"/>
      <c r="D646" s="77" t="s">
        <v>21</v>
      </c>
      <c r="E646" s="132" t="s">
        <v>712</v>
      </c>
      <c r="F646" s="132"/>
      <c r="G646" s="77" t="s">
        <v>21</v>
      </c>
    </row>
    <row r="647" spans="1:7" ht="39" customHeight="1" x14ac:dyDescent="0.25">
      <c r="A647" s="29" t="s">
        <v>530</v>
      </c>
      <c r="B647" s="29" t="s">
        <v>531</v>
      </c>
      <c r="C647" s="29" t="s">
        <v>24</v>
      </c>
      <c r="D647" s="29" t="s">
        <v>532</v>
      </c>
      <c r="E647" s="30" t="s">
        <v>92</v>
      </c>
      <c r="F647" s="31">
        <v>2</v>
      </c>
    </row>
    <row r="648" spans="1:7" ht="20.100000000000001" customHeight="1" x14ac:dyDescent="0.25">
      <c r="A648" s="77" t="s">
        <v>698</v>
      </c>
      <c r="B648" s="132"/>
      <c r="C648" s="132"/>
      <c r="D648" s="77" t="s">
        <v>12</v>
      </c>
      <c r="E648" s="132" t="s">
        <v>699</v>
      </c>
      <c r="F648" s="132"/>
      <c r="G648" s="77"/>
    </row>
    <row r="649" spans="1:7" ht="20.100000000000001" customHeight="1" x14ac:dyDescent="0.25">
      <c r="A649" s="132"/>
      <c r="B649" s="132"/>
      <c r="C649" s="132"/>
      <c r="D649" s="77" t="s">
        <v>21</v>
      </c>
      <c r="E649" s="132" t="s">
        <v>783</v>
      </c>
      <c r="F649" s="132"/>
      <c r="G649" s="77" t="s">
        <v>21</v>
      </c>
    </row>
    <row r="650" spans="1:7" ht="39" customHeight="1" x14ac:dyDescent="0.25">
      <c r="A650" s="29" t="s">
        <v>533</v>
      </c>
      <c r="B650" s="29" t="s">
        <v>222</v>
      </c>
      <c r="C650" s="29" t="s">
        <v>24</v>
      </c>
      <c r="D650" s="29" t="s">
        <v>223</v>
      </c>
      <c r="E650" s="30" t="s">
        <v>92</v>
      </c>
      <c r="F650" s="31">
        <v>1</v>
      </c>
    </row>
    <row r="651" spans="1:7" ht="20.100000000000001" customHeight="1" x14ac:dyDescent="0.25">
      <c r="A651" s="77" t="s">
        <v>698</v>
      </c>
      <c r="B651" s="132"/>
      <c r="C651" s="132"/>
      <c r="D651" s="77" t="s">
        <v>12</v>
      </c>
      <c r="E651" s="132" t="s">
        <v>699</v>
      </c>
      <c r="F651" s="132"/>
      <c r="G651" s="77"/>
    </row>
    <row r="652" spans="1:7" ht="20.100000000000001" customHeight="1" x14ac:dyDescent="0.25">
      <c r="A652" s="132"/>
      <c r="B652" s="132"/>
      <c r="C652" s="132"/>
      <c r="D652" s="77" t="s">
        <v>21</v>
      </c>
      <c r="E652" s="132" t="s">
        <v>810</v>
      </c>
      <c r="F652" s="132"/>
      <c r="G652" s="77" t="s">
        <v>21</v>
      </c>
    </row>
    <row r="653" spans="1:7" ht="51.9" customHeight="1" x14ac:dyDescent="0.25">
      <c r="A653" s="29" t="s">
        <v>534</v>
      </c>
      <c r="B653" s="29" t="s">
        <v>398</v>
      </c>
      <c r="C653" s="29" t="s">
        <v>24</v>
      </c>
      <c r="D653" s="29" t="s">
        <v>399</v>
      </c>
      <c r="E653" s="30" t="s">
        <v>92</v>
      </c>
      <c r="F653" s="31">
        <v>2</v>
      </c>
    </row>
    <row r="654" spans="1:7" ht="20.100000000000001" customHeight="1" x14ac:dyDescent="0.25">
      <c r="A654" s="77" t="s">
        <v>698</v>
      </c>
      <c r="B654" s="132"/>
      <c r="C654" s="132"/>
      <c r="D654" s="77" t="s">
        <v>12</v>
      </c>
      <c r="E654" s="132" t="s">
        <v>699</v>
      </c>
      <c r="F654" s="132"/>
      <c r="G654" s="77"/>
    </row>
    <row r="655" spans="1:7" ht="20.100000000000001" customHeight="1" x14ac:dyDescent="0.25">
      <c r="A655" s="132"/>
      <c r="B655" s="132"/>
      <c r="C655" s="132"/>
      <c r="D655" s="77" t="s">
        <v>21</v>
      </c>
      <c r="E655" s="132" t="s">
        <v>783</v>
      </c>
      <c r="F655" s="132"/>
      <c r="G655" s="77" t="s">
        <v>21</v>
      </c>
    </row>
    <row r="656" spans="1:7" ht="39" customHeight="1" x14ac:dyDescent="0.25">
      <c r="A656" s="29" t="s">
        <v>535</v>
      </c>
      <c r="B656" s="29" t="s">
        <v>404</v>
      </c>
      <c r="C656" s="29" t="s">
        <v>24</v>
      </c>
      <c r="D656" s="29" t="s">
        <v>405</v>
      </c>
      <c r="E656" s="30" t="s">
        <v>92</v>
      </c>
      <c r="F656" s="31">
        <v>2</v>
      </c>
    </row>
    <row r="657" spans="1:7" ht="20.100000000000001" customHeight="1" x14ac:dyDescent="0.25">
      <c r="A657" s="77" t="s">
        <v>698</v>
      </c>
      <c r="B657" s="132"/>
      <c r="C657" s="132"/>
      <c r="D657" s="77" t="s">
        <v>12</v>
      </c>
      <c r="E657" s="132" t="s">
        <v>699</v>
      </c>
      <c r="F657" s="132"/>
      <c r="G657" s="77"/>
    </row>
    <row r="658" spans="1:7" ht="20.100000000000001" customHeight="1" x14ac:dyDescent="0.25">
      <c r="A658" s="132"/>
      <c r="B658" s="132"/>
      <c r="C658" s="132"/>
      <c r="D658" s="77" t="s">
        <v>21</v>
      </c>
      <c r="E658" s="132" t="s">
        <v>783</v>
      </c>
      <c r="F658" s="132"/>
      <c r="G658" s="77" t="s">
        <v>21</v>
      </c>
    </row>
    <row r="659" spans="1:7" ht="39" customHeight="1" x14ac:dyDescent="0.25">
      <c r="A659" s="29" t="s">
        <v>536</v>
      </c>
      <c r="B659" s="29" t="s">
        <v>224</v>
      </c>
      <c r="C659" s="29" t="s">
        <v>24</v>
      </c>
      <c r="D659" s="29" t="s">
        <v>225</v>
      </c>
      <c r="E659" s="30" t="s">
        <v>92</v>
      </c>
      <c r="F659" s="31">
        <v>7</v>
      </c>
    </row>
    <row r="660" spans="1:7" ht="20.100000000000001" customHeight="1" x14ac:dyDescent="0.25">
      <c r="A660" s="77" t="s">
        <v>698</v>
      </c>
      <c r="B660" s="132"/>
      <c r="C660" s="132"/>
      <c r="D660" s="77" t="s">
        <v>12</v>
      </c>
      <c r="E660" s="132" t="s">
        <v>699</v>
      </c>
      <c r="F660" s="132"/>
      <c r="G660" s="77"/>
    </row>
    <row r="661" spans="1:7" ht="20.100000000000001" customHeight="1" x14ac:dyDescent="0.25">
      <c r="A661" s="132"/>
      <c r="B661" s="132"/>
      <c r="C661" s="132"/>
      <c r="D661" s="77" t="s">
        <v>21</v>
      </c>
      <c r="E661" s="132" t="s">
        <v>782</v>
      </c>
      <c r="F661" s="132"/>
      <c r="G661" s="77" t="s">
        <v>21</v>
      </c>
    </row>
    <row r="662" spans="1:7" ht="39" customHeight="1" x14ac:dyDescent="0.25">
      <c r="A662" s="29" t="s">
        <v>537</v>
      </c>
      <c r="B662" s="29" t="s">
        <v>538</v>
      </c>
      <c r="C662" s="29" t="s">
        <v>24</v>
      </c>
      <c r="D662" s="29" t="s">
        <v>539</v>
      </c>
      <c r="E662" s="30" t="s">
        <v>92</v>
      </c>
      <c r="F662" s="31">
        <v>1</v>
      </c>
    </row>
    <row r="663" spans="1:7" ht="20.100000000000001" customHeight="1" x14ac:dyDescent="0.25">
      <c r="A663" s="77" t="s">
        <v>698</v>
      </c>
      <c r="B663" s="132"/>
      <c r="C663" s="132"/>
      <c r="D663" s="77" t="s">
        <v>12</v>
      </c>
      <c r="E663" s="132" t="s">
        <v>699</v>
      </c>
      <c r="F663" s="132"/>
      <c r="G663" s="77"/>
    </row>
    <row r="664" spans="1:7" ht="20.100000000000001" customHeight="1" x14ac:dyDescent="0.25">
      <c r="A664" s="132"/>
      <c r="B664" s="132"/>
      <c r="C664" s="132"/>
      <c r="D664" s="77" t="s">
        <v>21</v>
      </c>
      <c r="E664" s="132" t="s">
        <v>810</v>
      </c>
      <c r="F664" s="132"/>
      <c r="G664" s="77" t="s">
        <v>21</v>
      </c>
    </row>
    <row r="665" spans="1:7" ht="39" customHeight="1" x14ac:dyDescent="0.25">
      <c r="A665" s="29" t="s">
        <v>540</v>
      </c>
      <c r="B665" s="29" t="s">
        <v>541</v>
      </c>
      <c r="C665" s="29" t="s">
        <v>24</v>
      </c>
      <c r="D665" s="29" t="s">
        <v>542</v>
      </c>
      <c r="E665" s="30" t="s">
        <v>92</v>
      </c>
      <c r="F665" s="31">
        <v>1</v>
      </c>
    </row>
    <row r="666" spans="1:7" ht="20.100000000000001" customHeight="1" x14ac:dyDescent="0.25">
      <c r="A666" s="77" t="s">
        <v>698</v>
      </c>
      <c r="B666" s="132"/>
      <c r="C666" s="132"/>
      <c r="D666" s="77" t="s">
        <v>12</v>
      </c>
      <c r="E666" s="132" t="s">
        <v>699</v>
      </c>
      <c r="F666" s="132"/>
      <c r="G666" s="77"/>
    </row>
    <row r="667" spans="1:7" ht="20.100000000000001" customHeight="1" x14ac:dyDescent="0.25">
      <c r="A667" s="132"/>
      <c r="B667" s="132"/>
      <c r="C667" s="132"/>
      <c r="D667" s="77" t="s">
        <v>21</v>
      </c>
      <c r="E667" s="132" t="s">
        <v>810</v>
      </c>
      <c r="F667" s="132"/>
      <c r="G667" s="77" t="s">
        <v>21</v>
      </c>
    </row>
    <row r="668" spans="1:7" ht="39" customHeight="1" x14ac:dyDescent="0.25">
      <c r="A668" s="29" t="s">
        <v>543</v>
      </c>
      <c r="B668" s="29" t="s">
        <v>544</v>
      </c>
      <c r="C668" s="29" t="s">
        <v>24</v>
      </c>
      <c r="D668" s="29" t="s">
        <v>545</v>
      </c>
      <c r="E668" s="30" t="s">
        <v>92</v>
      </c>
      <c r="F668" s="31">
        <v>2</v>
      </c>
    </row>
    <row r="669" spans="1:7" ht="20.100000000000001" customHeight="1" x14ac:dyDescent="0.25">
      <c r="A669" s="77" t="s">
        <v>698</v>
      </c>
      <c r="B669" s="132"/>
      <c r="C669" s="132"/>
      <c r="D669" s="77" t="s">
        <v>12</v>
      </c>
      <c r="E669" s="132" t="s">
        <v>699</v>
      </c>
      <c r="F669" s="132"/>
      <c r="G669" s="77"/>
    </row>
    <row r="670" spans="1:7" ht="20.100000000000001" customHeight="1" x14ac:dyDescent="0.25">
      <c r="A670" s="132"/>
      <c r="B670" s="132"/>
      <c r="C670" s="132"/>
      <c r="D670" s="77" t="s">
        <v>21</v>
      </c>
      <c r="E670" s="132" t="s">
        <v>783</v>
      </c>
      <c r="F670" s="132"/>
      <c r="G670" s="77" t="s">
        <v>21</v>
      </c>
    </row>
    <row r="671" spans="1:7" ht="26.1" customHeight="1" x14ac:dyDescent="0.25">
      <c r="A671" s="29" t="s">
        <v>546</v>
      </c>
      <c r="B671" s="29" t="s">
        <v>228</v>
      </c>
      <c r="C671" s="29" t="s">
        <v>24</v>
      </c>
      <c r="D671" s="29" t="s">
        <v>229</v>
      </c>
      <c r="E671" s="30" t="s">
        <v>92</v>
      </c>
      <c r="F671" s="31">
        <v>1</v>
      </c>
    </row>
    <row r="672" spans="1:7" ht="20.100000000000001" customHeight="1" x14ac:dyDescent="0.25">
      <c r="A672" s="77" t="s">
        <v>698</v>
      </c>
      <c r="B672" s="132"/>
      <c r="C672" s="132"/>
      <c r="D672" s="77" t="s">
        <v>12</v>
      </c>
      <c r="E672" s="132" t="s">
        <v>699</v>
      </c>
      <c r="F672" s="132"/>
      <c r="G672" s="77"/>
    </row>
    <row r="673" spans="1:7" ht="20.100000000000001" customHeight="1" x14ac:dyDescent="0.25">
      <c r="A673" s="132"/>
      <c r="B673" s="132"/>
      <c r="C673" s="132"/>
      <c r="D673" s="77" t="s">
        <v>21</v>
      </c>
      <c r="E673" s="132" t="s">
        <v>810</v>
      </c>
      <c r="F673" s="132"/>
      <c r="G673" s="77" t="s">
        <v>21</v>
      </c>
    </row>
    <row r="674" spans="1:7" ht="26.1" customHeight="1" x14ac:dyDescent="0.25">
      <c r="A674" s="29" t="s">
        <v>547</v>
      </c>
      <c r="B674" s="29" t="s">
        <v>230</v>
      </c>
      <c r="C674" s="29" t="s">
        <v>24</v>
      </c>
      <c r="D674" s="29" t="s">
        <v>231</v>
      </c>
      <c r="E674" s="30" t="s">
        <v>92</v>
      </c>
      <c r="F674" s="31">
        <v>1</v>
      </c>
    </row>
    <row r="675" spans="1:7" ht="20.100000000000001" customHeight="1" x14ac:dyDescent="0.25">
      <c r="A675" s="77" t="s">
        <v>698</v>
      </c>
      <c r="B675" s="132"/>
      <c r="C675" s="132"/>
      <c r="D675" s="77" t="s">
        <v>12</v>
      </c>
      <c r="E675" s="132" t="s">
        <v>699</v>
      </c>
      <c r="F675" s="132"/>
      <c r="G675" s="77"/>
    </row>
    <row r="676" spans="1:7" ht="20.100000000000001" customHeight="1" x14ac:dyDescent="0.25">
      <c r="A676" s="132"/>
      <c r="B676" s="132"/>
      <c r="C676" s="132"/>
      <c r="D676" s="77" t="s">
        <v>21</v>
      </c>
      <c r="E676" s="132" t="s">
        <v>810</v>
      </c>
      <c r="F676" s="132"/>
      <c r="G676" s="77" t="s">
        <v>21</v>
      </c>
    </row>
    <row r="677" spans="1:7" ht="39" customHeight="1" x14ac:dyDescent="0.25">
      <c r="A677" s="29" t="s">
        <v>548</v>
      </c>
      <c r="B677" s="29" t="s">
        <v>549</v>
      </c>
      <c r="C677" s="29" t="s">
        <v>24</v>
      </c>
      <c r="D677" s="29" t="s">
        <v>550</v>
      </c>
      <c r="E677" s="30" t="s">
        <v>92</v>
      </c>
      <c r="F677" s="31">
        <v>1</v>
      </c>
    </row>
    <row r="678" spans="1:7" ht="20.100000000000001" customHeight="1" x14ac:dyDescent="0.25">
      <c r="A678" s="77" t="s">
        <v>698</v>
      </c>
      <c r="B678" s="132"/>
      <c r="C678" s="132"/>
      <c r="D678" s="77" t="s">
        <v>12</v>
      </c>
      <c r="E678" s="132" t="s">
        <v>699</v>
      </c>
      <c r="F678" s="132"/>
      <c r="G678" s="77"/>
    </row>
    <row r="679" spans="1:7" ht="20.100000000000001" customHeight="1" x14ac:dyDescent="0.25">
      <c r="A679" s="132"/>
      <c r="B679" s="132"/>
      <c r="C679" s="132"/>
      <c r="D679" s="77" t="s">
        <v>21</v>
      </c>
      <c r="E679" s="132" t="s">
        <v>810</v>
      </c>
      <c r="F679" s="132"/>
      <c r="G679" s="77" t="s">
        <v>21</v>
      </c>
    </row>
    <row r="680" spans="1:7" ht="51.9" customHeight="1" x14ac:dyDescent="0.25">
      <c r="A680" s="29" t="s">
        <v>551</v>
      </c>
      <c r="B680" s="29" t="s">
        <v>209</v>
      </c>
      <c r="C680" s="29" t="s">
        <v>24</v>
      </c>
      <c r="D680" s="29" t="s">
        <v>210</v>
      </c>
      <c r="E680" s="30" t="s">
        <v>92</v>
      </c>
      <c r="F680" s="31">
        <v>1</v>
      </c>
    </row>
    <row r="681" spans="1:7" ht="20.100000000000001" customHeight="1" x14ac:dyDescent="0.25">
      <c r="A681" s="77" t="s">
        <v>698</v>
      </c>
      <c r="B681" s="132"/>
      <c r="C681" s="132"/>
      <c r="D681" s="77" t="s">
        <v>12</v>
      </c>
      <c r="E681" s="132" t="s">
        <v>699</v>
      </c>
      <c r="F681" s="132"/>
      <c r="G681" s="77"/>
    </row>
    <row r="682" spans="1:7" ht="20.100000000000001" customHeight="1" x14ac:dyDescent="0.25">
      <c r="A682" s="132"/>
      <c r="B682" s="132"/>
      <c r="C682" s="132"/>
      <c r="D682" s="77" t="s">
        <v>21</v>
      </c>
      <c r="E682" s="132" t="s">
        <v>810</v>
      </c>
      <c r="F682" s="132"/>
      <c r="G682" s="77" t="s">
        <v>21</v>
      </c>
    </row>
    <row r="683" spans="1:7" ht="51.9" customHeight="1" x14ac:dyDescent="0.25">
      <c r="A683" s="29" t="s">
        <v>552</v>
      </c>
      <c r="B683" s="29" t="s">
        <v>213</v>
      </c>
      <c r="C683" s="29" t="s">
        <v>24</v>
      </c>
      <c r="D683" s="29" t="s">
        <v>214</v>
      </c>
      <c r="E683" s="30" t="s">
        <v>92</v>
      </c>
      <c r="F683" s="31">
        <v>1</v>
      </c>
    </row>
    <row r="684" spans="1:7" ht="20.100000000000001" customHeight="1" x14ac:dyDescent="0.25">
      <c r="A684" s="77" t="s">
        <v>698</v>
      </c>
      <c r="B684" s="132"/>
      <c r="C684" s="132"/>
      <c r="D684" s="77" t="s">
        <v>12</v>
      </c>
      <c r="E684" s="132" t="s">
        <v>699</v>
      </c>
      <c r="F684" s="132"/>
      <c r="G684" s="77"/>
    </row>
    <row r="685" spans="1:7" ht="20.100000000000001" customHeight="1" x14ac:dyDescent="0.25">
      <c r="A685" s="132"/>
      <c r="B685" s="132"/>
      <c r="C685" s="132"/>
      <c r="D685" s="77" t="s">
        <v>21</v>
      </c>
      <c r="E685" s="132" t="s">
        <v>810</v>
      </c>
      <c r="F685" s="132"/>
      <c r="G685" s="77" t="s">
        <v>21</v>
      </c>
    </row>
    <row r="686" spans="1:7" ht="26.1" customHeight="1" x14ac:dyDescent="0.25">
      <c r="A686" s="29" t="s">
        <v>553</v>
      </c>
      <c r="B686" s="29" t="s">
        <v>554</v>
      </c>
      <c r="C686" s="29" t="s">
        <v>24</v>
      </c>
      <c r="D686" s="29" t="s">
        <v>555</v>
      </c>
      <c r="E686" s="30" t="s">
        <v>92</v>
      </c>
      <c r="F686" s="31">
        <v>1</v>
      </c>
    </row>
    <row r="687" spans="1:7" ht="20.100000000000001" customHeight="1" x14ac:dyDescent="0.25">
      <c r="A687" s="77" t="s">
        <v>698</v>
      </c>
      <c r="B687" s="132"/>
      <c r="C687" s="132"/>
      <c r="D687" s="77" t="s">
        <v>12</v>
      </c>
      <c r="E687" s="132" t="s">
        <v>699</v>
      </c>
      <c r="F687" s="132"/>
      <c r="G687" s="77"/>
    </row>
    <row r="688" spans="1:7" ht="20.100000000000001" customHeight="1" x14ac:dyDescent="0.25">
      <c r="A688" s="132"/>
      <c r="B688" s="132"/>
      <c r="C688" s="132"/>
      <c r="D688" s="77" t="s">
        <v>21</v>
      </c>
      <c r="E688" s="132" t="s">
        <v>810</v>
      </c>
      <c r="F688" s="132"/>
      <c r="G688" s="77" t="s">
        <v>21</v>
      </c>
    </row>
    <row r="689" spans="1:7" ht="39" customHeight="1" x14ac:dyDescent="0.25">
      <c r="A689" s="29" t="s">
        <v>556</v>
      </c>
      <c r="B689" s="29" t="s">
        <v>234</v>
      </c>
      <c r="C689" s="29" t="s">
        <v>24</v>
      </c>
      <c r="D689" s="29" t="s">
        <v>235</v>
      </c>
      <c r="E689" s="30" t="s">
        <v>33</v>
      </c>
      <c r="F689" s="31">
        <v>2</v>
      </c>
    </row>
    <row r="690" spans="1:7" ht="20.100000000000001" customHeight="1" x14ac:dyDescent="0.25">
      <c r="A690" s="77" t="s">
        <v>698</v>
      </c>
      <c r="B690" s="132"/>
      <c r="C690" s="132"/>
      <c r="D690" s="77" t="s">
        <v>12</v>
      </c>
      <c r="E690" s="132" t="s">
        <v>699</v>
      </c>
      <c r="F690" s="132"/>
      <c r="G690" s="77"/>
    </row>
    <row r="691" spans="1:7" ht="20.100000000000001" customHeight="1" x14ac:dyDescent="0.25">
      <c r="A691" s="132"/>
      <c r="B691" s="132"/>
      <c r="C691" s="132"/>
      <c r="D691" s="77" t="s">
        <v>21</v>
      </c>
      <c r="E691" s="132" t="s">
        <v>783</v>
      </c>
      <c r="F691" s="132"/>
      <c r="G691" s="77" t="s">
        <v>21</v>
      </c>
    </row>
    <row r="692" spans="1:7" ht="39" customHeight="1" x14ac:dyDescent="0.25">
      <c r="A692" s="29" t="s">
        <v>557</v>
      </c>
      <c r="B692" s="29" t="s">
        <v>236</v>
      </c>
      <c r="C692" s="29" t="s">
        <v>24</v>
      </c>
      <c r="D692" s="29" t="s">
        <v>237</v>
      </c>
      <c r="E692" s="30" t="s">
        <v>33</v>
      </c>
      <c r="F692" s="31">
        <v>3</v>
      </c>
    </row>
    <row r="693" spans="1:7" ht="20.100000000000001" customHeight="1" x14ac:dyDescent="0.25">
      <c r="A693" s="77" t="s">
        <v>698</v>
      </c>
      <c r="B693" s="132"/>
      <c r="C693" s="132"/>
      <c r="D693" s="77" t="s">
        <v>12</v>
      </c>
      <c r="E693" s="132" t="s">
        <v>699</v>
      </c>
      <c r="F693" s="132"/>
      <c r="G693" s="77"/>
    </row>
    <row r="694" spans="1:7" ht="20.100000000000001" customHeight="1" x14ac:dyDescent="0.25">
      <c r="A694" s="132"/>
      <c r="B694" s="132"/>
      <c r="C694" s="132"/>
      <c r="D694" s="77" t="s">
        <v>21</v>
      </c>
      <c r="E694" s="132" t="s">
        <v>784</v>
      </c>
      <c r="F694" s="132"/>
      <c r="G694" s="77" t="s">
        <v>21</v>
      </c>
    </row>
    <row r="695" spans="1:7" ht="39" customHeight="1" x14ac:dyDescent="0.25">
      <c r="A695" s="29" t="s">
        <v>558</v>
      </c>
      <c r="B695" s="29" t="s">
        <v>238</v>
      </c>
      <c r="C695" s="29" t="s">
        <v>24</v>
      </c>
      <c r="D695" s="29" t="s">
        <v>239</v>
      </c>
      <c r="E695" s="30" t="s">
        <v>33</v>
      </c>
      <c r="F695" s="31">
        <v>5</v>
      </c>
    </row>
    <row r="696" spans="1:7" ht="20.100000000000001" customHeight="1" x14ac:dyDescent="0.25">
      <c r="A696" s="77" t="s">
        <v>698</v>
      </c>
      <c r="B696" s="132"/>
      <c r="C696" s="132"/>
      <c r="D696" s="77" t="s">
        <v>12</v>
      </c>
      <c r="E696" s="132" t="s">
        <v>699</v>
      </c>
      <c r="F696" s="132"/>
      <c r="G696" s="77"/>
    </row>
    <row r="697" spans="1:7" ht="20.100000000000001" customHeight="1" x14ac:dyDescent="0.25">
      <c r="A697" s="132"/>
      <c r="B697" s="132"/>
      <c r="C697" s="132"/>
      <c r="D697" s="77" t="s">
        <v>21</v>
      </c>
      <c r="E697" s="132" t="s">
        <v>755</v>
      </c>
      <c r="F697" s="132"/>
      <c r="G697" s="77" t="s">
        <v>21</v>
      </c>
    </row>
    <row r="698" spans="1:7" ht="39" customHeight="1" x14ac:dyDescent="0.25">
      <c r="A698" s="29" t="s">
        <v>559</v>
      </c>
      <c r="B698" s="29" t="s">
        <v>240</v>
      </c>
      <c r="C698" s="29" t="s">
        <v>24</v>
      </c>
      <c r="D698" s="29" t="s">
        <v>241</v>
      </c>
      <c r="E698" s="30" t="s">
        <v>33</v>
      </c>
      <c r="F698" s="31">
        <v>9</v>
      </c>
    </row>
    <row r="699" spans="1:7" ht="20.100000000000001" customHeight="1" x14ac:dyDescent="0.25">
      <c r="A699" s="77" t="s">
        <v>698</v>
      </c>
      <c r="B699" s="132"/>
      <c r="C699" s="132"/>
      <c r="D699" s="77" t="s">
        <v>12</v>
      </c>
      <c r="E699" s="132" t="s">
        <v>699</v>
      </c>
      <c r="F699" s="132"/>
      <c r="G699" s="77"/>
    </row>
    <row r="700" spans="1:7" ht="20.100000000000001" customHeight="1" x14ac:dyDescent="0.25">
      <c r="A700" s="132"/>
      <c r="B700" s="132"/>
      <c r="C700" s="132"/>
      <c r="D700" s="77" t="s">
        <v>21</v>
      </c>
      <c r="E700" s="132" t="s">
        <v>808</v>
      </c>
      <c r="F700" s="132"/>
      <c r="G700" s="77" t="s">
        <v>21</v>
      </c>
    </row>
    <row r="701" spans="1:7" ht="51.9" customHeight="1" x14ac:dyDescent="0.25">
      <c r="A701" s="29" t="s">
        <v>560</v>
      </c>
      <c r="B701" s="29" t="s">
        <v>242</v>
      </c>
      <c r="C701" s="29" t="s">
        <v>24</v>
      </c>
      <c r="D701" s="29" t="s">
        <v>243</v>
      </c>
      <c r="E701" s="30" t="s">
        <v>92</v>
      </c>
      <c r="F701" s="31">
        <v>2</v>
      </c>
    </row>
    <row r="702" spans="1:7" ht="20.100000000000001" customHeight="1" x14ac:dyDescent="0.25">
      <c r="A702" s="77" t="s">
        <v>698</v>
      </c>
      <c r="B702" s="132"/>
      <c r="C702" s="132"/>
      <c r="D702" s="77" t="s">
        <v>12</v>
      </c>
      <c r="E702" s="132" t="s">
        <v>699</v>
      </c>
      <c r="F702" s="132"/>
      <c r="G702" s="77"/>
    </row>
    <row r="703" spans="1:7" ht="20.100000000000001" customHeight="1" x14ac:dyDescent="0.25">
      <c r="A703" s="132"/>
      <c r="B703" s="132"/>
      <c r="C703" s="132"/>
      <c r="D703" s="77" t="s">
        <v>21</v>
      </c>
      <c r="E703" s="132" t="s">
        <v>783</v>
      </c>
      <c r="F703" s="132"/>
      <c r="G703" s="77" t="s">
        <v>21</v>
      </c>
    </row>
    <row r="704" spans="1:7" ht="51.9" customHeight="1" x14ac:dyDescent="0.25">
      <c r="A704" s="29" t="s">
        <v>561</v>
      </c>
      <c r="B704" s="29" t="s">
        <v>244</v>
      </c>
      <c r="C704" s="29" t="s">
        <v>24</v>
      </c>
      <c r="D704" s="29" t="s">
        <v>245</v>
      </c>
      <c r="E704" s="30" t="s">
        <v>92</v>
      </c>
      <c r="F704" s="31">
        <v>1</v>
      </c>
    </row>
    <row r="705" spans="1:7" ht="20.100000000000001" customHeight="1" x14ac:dyDescent="0.25">
      <c r="A705" s="77" t="s">
        <v>698</v>
      </c>
      <c r="B705" s="132"/>
      <c r="C705" s="132"/>
      <c r="D705" s="77" t="s">
        <v>12</v>
      </c>
      <c r="E705" s="132" t="s">
        <v>699</v>
      </c>
      <c r="F705" s="132"/>
      <c r="G705" s="77"/>
    </row>
    <row r="706" spans="1:7" ht="20.100000000000001" customHeight="1" x14ac:dyDescent="0.25">
      <c r="A706" s="132"/>
      <c r="B706" s="132"/>
      <c r="C706" s="132"/>
      <c r="D706" s="77" t="s">
        <v>21</v>
      </c>
      <c r="E706" s="132" t="s">
        <v>810</v>
      </c>
      <c r="F706" s="132"/>
      <c r="G706" s="77" t="s">
        <v>21</v>
      </c>
    </row>
    <row r="707" spans="1:7" ht="51.9" customHeight="1" x14ac:dyDescent="0.25">
      <c r="A707" s="29" t="s">
        <v>562</v>
      </c>
      <c r="B707" s="29" t="s">
        <v>246</v>
      </c>
      <c r="C707" s="29" t="s">
        <v>24</v>
      </c>
      <c r="D707" s="29" t="s">
        <v>247</v>
      </c>
      <c r="E707" s="30" t="s">
        <v>92</v>
      </c>
      <c r="F707" s="31">
        <v>1</v>
      </c>
    </row>
    <row r="708" spans="1:7" ht="20.100000000000001" customHeight="1" x14ac:dyDescent="0.25">
      <c r="A708" s="77" t="s">
        <v>698</v>
      </c>
      <c r="B708" s="132"/>
      <c r="C708" s="132"/>
      <c r="D708" s="77" t="s">
        <v>12</v>
      </c>
      <c r="E708" s="132" t="s">
        <v>699</v>
      </c>
      <c r="F708" s="132"/>
      <c r="G708" s="77"/>
    </row>
    <row r="709" spans="1:7" ht="20.100000000000001" customHeight="1" x14ac:dyDescent="0.25">
      <c r="A709" s="132"/>
      <c r="B709" s="132"/>
      <c r="C709" s="132"/>
      <c r="D709" s="77" t="s">
        <v>21</v>
      </c>
      <c r="E709" s="132" t="s">
        <v>810</v>
      </c>
      <c r="F709" s="132"/>
      <c r="G709" s="77" t="s">
        <v>21</v>
      </c>
    </row>
    <row r="710" spans="1:7" ht="51.9" customHeight="1" x14ac:dyDescent="0.25">
      <c r="A710" s="29" t="s">
        <v>563</v>
      </c>
      <c r="B710" s="29" t="s">
        <v>256</v>
      </c>
      <c r="C710" s="29" t="s">
        <v>24</v>
      </c>
      <c r="D710" s="29" t="s">
        <v>257</v>
      </c>
      <c r="E710" s="30" t="s">
        <v>92</v>
      </c>
      <c r="F710" s="31">
        <v>1</v>
      </c>
    </row>
    <row r="711" spans="1:7" ht="20.100000000000001" customHeight="1" x14ac:dyDescent="0.25">
      <c r="A711" s="77" t="s">
        <v>698</v>
      </c>
      <c r="B711" s="132"/>
      <c r="C711" s="132"/>
      <c r="D711" s="77" t="s">
        <v>12</v>
      </c>
      <c r="E711" s="132" t="s">
        <v>699</v>
      </c>
      <c r="F711" s="132"/>
      <c r="G711" s="77"/>
    </row>
    <row r="712" spans="1:7" ht="20.100000000000001" customHeight="1" x14ac:dyDescent="0.25">
      <c r="A712" s="132"/>
      <c r="B712" s="132"/>
      <c r="C712" s="132"/>
      <c r="D712" s="77" t="s">
        <v>21</v>
      </c>
      <c r="E712" s="132" t="s">
        <v>810</v>
      </c>
      <c r="F712" s="132"/>
      <c r="G712" s="77" t="s">
        <v>21</v>
      </c>
    </row>
    <row r="713" spans="1:7" ht="51.9" customHeight="1" x14ac:dyDescent="0.25">
      <c r="A713" s="29" t="s">
        <v>564</v>
      </c>
      <c r="B713" s="29" t="s">
        <v>248</v>
      </c>
      <c r="C713" s="29" t="s">
        <v>24</v>
      </c>
      <c r="D713" s="29" t="s">
        <v>249</v>
      </c>
      <c r="E713" s="30" t="s">
        <v>92</v>
      </c>
      <c r="F713" s="31">
        <v>4</v>
      </c>
    </row>
    <row r="714" spans="1:7" ht="20.100000000000001" customHeight="1" x14ac:dyDescent="0.25">
      <c r="A714" s="77" t="s">
        <v>698</v>
      </c>
      <c r="B714" s="132"/>
      <c r="C714" s="132"/>
      <c r="D714" s="77" t="s">
        <v>12</v>
      </c>
      <c r="E714" s="132" t="s">
        <v>699</v>
      </c>
      <c r="F714" s="132"/>
      <c r="G714" s="77"/>
    </row>
    <row r="715" spans="1:7" ht="20.100000000000001" customHeight="1" x14ac:dyDescent="0.25">
      <c r="A715" s="132"/>
      <c r="B715" s="132"/>
      <c r="C715" s="132"/>
      <c r="D715" s="77" t="s">
        <v>21</v>
      </c>
      <c r="E715" s="132" t="s">
        <v>712</v>
      </c>
      <c r="F715" s="132"/>
      <c r="G715" s="77" t="s">
        <v>21</v>
      </c>
    </row>
    <row r="716" spans="1:7" ht="51.9" customHeight="1" x14ac:dyDescent="0.25">
      <c r="A716" s="29" t="s">
        <v>565</v>
      </c>
      <c r="B716" s="29" t="s">
        <v>250</v>
      </c>
      <c r="C716" s="29" t="s">
        <v>24</v>
      </c>
      <c r="D716" s="29" t="s">
        <v>251</v>
      </c>
      <c r="E716" s="30" t="s">
        <v>92</v>
      </c>
      <c r="F716" s="31">
        <v>1</v>
      </c>
    </row>
    <row r="717" spans="1:7" ht="20.100000000000001" customHeight="1" x14ac:dyDescent="0.25">
      <c r="A717" s="77" t="s">
        <v>698</v>
      </c>
      <c r="B717" s="132"/>
      <c r="C717" s="132"/>
      <c r="D717" s="77" t="s">
        <v>12</v>
      </c>
      <c r="E717" s="132" t="s">
        <v>699</v>
      </c>
      <c r="F717" s="132"/>
      <c r="G717" s="77"/>
    </row>
    <row r="718" spans="1:7" ht="20.100000000000001" customHeight="1" x14ac:dyDescent="0.25">
      <c r="A718" s="132"/>
      <c r="B718" s="132"/>
      <c r="C718" s="132"/>
      <c r="D718" s="77" t="s">
        <v>21</v>
      </c>
      <c r="E718" s="132" t="s">
        <v>810</v>
      </c>
      <c r="F718" s="132"/>
      <c r="G718" s="77" t="s">
        <v>21</v>
      </c>
    </row>
    <row r="719" spans="1:7" ht="51.9" customHeight="1" x14ac:dyDescent="0.25">
      <c r="A719" s="29" t="s">
        <v>566</v>
      </c>
      <c r="B719" s="29" t="s">
        <v>252</v>
      </c>
      <c r="C719" s="29" t="s">
        <v>24</v>
      </c>
      <c r="D719" s="29" t="s">
        <v>253</v>
      </c>
      <c r="E719" s="30" t="s">
        <v>92</v>
      </c>
      <c r="F719" s="31">
        <v>4</v>
      </c>
    </row>
    <row r="720" spans="1:7" ht="20.100000000000001" customHeight="1" x14ac:dyDescent="0.25">
      <c r="A720" s="77" t="s">
        <v>698</v>
      </c>
      <c r="B720" s="132"/>
      <c r="C720" s="132"/>
      <c r="D720" s="77" t="s">
        <v>12</v>
      </c>
      <c r="E720" s="132" t="s">
        <v>699</v>
      </c>
      <c r="F720" s="132"/>
      <c r="G720" s="77"/>
    </row>
    <row r="721" spans="1:7" ht="20.100000000000001" customHeight="1" x14ac:dyDescent="0.25">
      <c r="A721" s="132"/>
      <c r="B721" s="132"/>
      <c r="C721" s="132"/>
      <c r="D721" s="77" t="s">
        <v>21</v>
      </c>
      <c r="E721" s="132" t="s">
        <v>712</v>
      </c>
      <c r="F721" s="132"/>
      <c r="G721" s="77" t="s">
        <v>21</v>
      </c>
    </row>
    <row r="722" spans="1:7" ht="51.9" customHeight="1" x14ac:dyDescent="0.25">
      <c r="A722" s="29" t="s">
        <v>567</v>
      </c>
      <c r="B722" s="29" t="s">
        <v>254</v>
      </c>
      <c r="C722" s="29" t="s">
        <v>24</v>
      </c>
      <c r="D722" s="29" t="s">
        <v>255</v>
      </c>
      <c r="E722" s="30" t="s">
        <v>92</v>
      </c>
      <c r="F722" s="31">
        <v>2</v>
      </c>
    </row>
    <row r="723" spans="1:7" ht="20.100000000000001" customHeight="1" x14ac:dyDescent="0.25">
      <c r="A723" s="77" t="s">
        <v>698</v>
      </c>
      <c r="B723" s="132"/>
      <c r="C723" s="132"/>
      <c r="D723" s="77" t="s">
        <v>12</v>
      </c>
      <c r="E723" s="132" t="s">
        <v>699</v>
      </c>
      <c r="F723" s="132"/>
      <c r="G723" s="77"/>
    </row>
    <row r="724" spans="1:7" ht="20.100000000000001" customHeight="1" x14ac:dyDescent="0.25">
      <c r="A724" s="132"/>
      <c r="B724" s="132"/>
      <c r="C724" s="132"/>
      <c r="D724" s="77" t="s">
        <v>21</v>
      </c>
      <c r="E724" s="132" t="s">
        <v>783</v>
      </c>
      <c r="F724" s="132"/>
      <c r="G724" s="77" t="s">
        <v>21</v>
      </c>
    </row>
    <row r="725" spans="1:7" ht="39" customHeight="1" x14ac:dyDescent="0.25">
      <c r="A725" s="29" t="s">
        <v>568</v>
      </c>
      <c r="B725" s="29" t="s">
        <v>260</v>
      </c>
      <c r="C725" s="29" t="s">
        <v>24</v>
      </c>
      <c r="D725" s="29" t="s">
        <v>261</v>
      </c>
      <c r="E725" s="30" t="s">
        <v>92</v>
      </c>
      <c r="F725" s="31">
        <v>1</v>
      </c>
    </row>
    <row r="726" spans="1:7" ht="20.100000000000001" customHeight="1" x14ac:dyDescent="0.25">
      <c r="A726" s="77" t="s">
        <v>698</v>
      </c>
      <c r="B726" s="132"/>
      <c r="C726" s="132"/>
      <c r="D726" s="77" t="s">
        <v>12</v>
      </c>
      <c r="E726" s="132" t="s">
        <v>699</v>
      </c>
      <c r="F726" s="132"/>
      <c r="G726" s="77"/>
    </row>
    <row r="727" spans="1:7" ht="20.100000000000001" customHeight="1" x14ac:dyDescent="0.25">
      <c r="A727" s="132"/>
      <c r="B727" s="132"/>
      <c r="C727" s="132"/>
      <c r="D727" s="77" t="s">
        <v>21</v>
      </c>
      <c r="E727" s="132" t="s">
        <v>810</v>
      </c>
      <c r="F727" s="132"/>
      <c r="G727" s="77" t="s">
        <v>21</v>
      </c>
    </row>
    <row r="728" spans="1:7" ht="39" customHeight="1" x14ac:dyDescent="0.25">
      <c r="A728" s="29" t="s">
        <v>569</v>
      </c>
      <c r="B728" s="29" t="s">
        <v>262</v>
      </c>
      <c r="C728" s="29" t="s">
        <v>24</v>
      </c>
      <c r="D728" s="29" t="s">
        <v>263</v>
      </c>
      <c r="E728" s="30" t="s">
        <v>92</v>
      </c>
      <c r="F728" s="31">
        <v>3</v>
      </c>
    </row>
    <row r="729" spans="1:7" ht="20.100000000000001" customHeight="1" x14ac:dyDescent="0.25">
      <c r="A729" s="77" t="s">
        <v>698</v>
      </c>
      <c r="B729" s="132"/>
      <c r="C729" s="132"/>
      <c r="D729" s="77" t="s">
        <v>12</v>
      </c>
      <c r="E729" s="132" t="s">
        <v>699</v>
      </c>
      <c r="F729" s="132"/>
      <c r="G729" s="77"/>
    </row>
    <row r="730" spans="1:7" ht="20.100000000000001" customHeight="1" x14ac:dyDescent="0.25">
      <c r="A730" s="132"/>
      <c r="B730" s="132"/>
      <c r="C730" s="132"/>
      <c r="D730" s="77" t="s">
        <v>21</v>
      </c>
      <c r="E730" s="132" t="s">
        <v>784</v>
      </c>
      <c r="F730" s="132"/>
      <c r="G730" s="77" t="s">
        <v>21</v>
      </c>
    </row>
    <row r="731" spans="1:7" ht="26.1" customHeight="1" x14ac:dyDescent="0.25">
      <c r="A731" s="29" t="s">
        <v>570</v>
      </c>
      <c r="B731" s="29" t="s">
        <v>264</v>
      </c>
      <c r="C731" s="29" t="s">
        <v>24</v>
      </c>
      <c r="D731" s="29" t="s">
        <v>265</v>
      </c>
      <c r="E731" s="30" t="s">
        <v>92</v>
      </c>
      <c r="F731" s="31">
        <v>1</v>
      </c>
    </row>
    <row r="732" spans="1:7" ht="20.100000000000001" customHeight="1" x14ac:dyDescent="0.25">
      <c r="A732" s="77" t="s">
        <v>698</v>
      </c>
      <c r="B732" s="132"/>
      <c r="C732" s="132"/>
      <c r="D732" s="77" t="s">
        <v>12</v>
      </c>
      <c r="E732" s="132" t="s">
        <v>699</v>
      </c>
      <c r="F732" s="132"/>
      <c r="G732" s="77"/>
    </row>
    <row r="733" spans="1:7" ht="20.100000000000001" customHeight="1" x14ac:dyDescent="0.25">
      <c r="A733" s="132"/>
      <c r="B733" s="132"/>
      <c r="C733" s="132"/>
      <c r="D733" s="77" t="s">
        <v>21</v>
      </c>
      <c r="E733" s="132" t="s">
        <v>810</v>
      </c>
      <c r="F733" s="132"/>
      <c r="G733" s="77" t="s">
        <v>21</v>
      </c>
    </row>
    <row r="734" spans="1:7" ht="39" customHeight="1" x14ac:dyDescent="0.25">
      <c r="A734" s="29" t="s">
        <v>571</v>
      </c>
      <c r="B734" s="29" t="s">
        <v>266</v>
      </c>
      <c r="C734" s="29" t="s">
        <v>24</v>
      </c>
      <c r="D734" s="29" t="s">
        <v>267</v>
      </c>
      <c r="E734" s="30" t="s">
        <v>92</v>
      </c>
      <c r="F734" s="31">
        <v>1</v>
      </c>
    </row>
    <row r="735" spans="1:7" ht="20.100000000000001" customHeight="1" x14ac:dyDescent="0.25">
      <c r="A735" s="77" t="s">
        <v>698</v>
      </c>
      <c r="B735" s="132"/>
      <c r="C735" s="132"/>
      <c r="D735" s="77" t="s">
        <v>12</v>
      </c>
      <c r="E735" s="132" t="s">
        <v>699</v>
      </c>
      <c r="F735" s="132"/>
      <c r="G735" s="77"/>
    </row>
    <row r="736" spans="1:7" ht="20.100000000000001" customHeight="1" x14ac:dyDescent="0.25">
      <c r="A736" s="132"/>
      <c r="B736" s="132"/>
      <c r="C736" s="132"/>
      <c r="D736" s="77" t="s">
        <v>21</v>
      </c>
      <c r="E736" s="132" t="s">
        <v>810</v>
      </c>
      <c r="F736" s="132"/>
      <c r="G736" s="77" t="s">
        <v>21</v>
      </c>
    </row>
    <row r="737" spans="1:7" ht="65.099999999999994" customHeight="1" x14ac:dyDescent="0.25">
      <c r="A737" s="29" t="s">
        <v>572</v>
      </c>
      <c r="B737" s="29" t="s">
        <v>268</v>
      </c>
      <c r="C737" s="29" t="s">
        <v>24</v>
      </c>
      <c r="D737" s="29" t="s">
        <v>269</v>
      </c>
      <c r="E737" s="30" t="s">
        <v>92</v>
      </c>
      <c r="F737" s="31">
        <v>2</v>
      </c>
    </row>
    <row r="738" spans="1:7" ht="20.100000000000001" customHeight="1" x14ac:dyDescent="0.25">
      <c r="A738" s="77" t="s">
        <v>698</v>
      </c>
      <c r="B738" s="132"/>
      <c r="C738" s="132"/>
      <c r="D738" s="77" t="s">
        <v>12</v>
      </c>
      <c r="E738" s="132" t="s">
        <v>699</v>
      </c>
      <c r="F738" s="132"/>
      <c r="G738" s="77"/>
    </row>
    <row r="739" spans="1:7" ht="20.100000000000001" customHeight="1" x14ac:dyDescent="0.25">
      <c r="A739" s="132"/>
      <c r="B739" s="132"/>
      <c r="C739" s="132"/>
      <c r="D739" s="77" t="s">
        <v>21</v>
      </c>
      <c r="E739" s="132" t="s">
        <v>783</v>
      </c>
      <c r="F739" s="132"/>
      <c r="G739" s="77" t="s">
        <v>21</v>
      </c>
    </row>
    <row r="740" spans="1:7" ht="24" customHeight="1" x14ac:dyDescent="0.25">
      <c r="A740" s="78" t="s">
        <v>573</v>
      </c>
      <c r="B740" s="78" t="s">
        <v>270</v>
      </c>
      <c r="C740" s="78" t="s">
        <v>98</v>
      </c>
      <c r="D740" s="78" t="s">
        <v>271</v>
      </c>
      <c r="E740" s="79" t="s">
        <v>92</v>
      </c>
      <c r="F740" s="80">
        <v>2</v>
      </c>
    </row>
    <row r="741" spans="1:7" ht="20.100000000000001" customHeight="1" x14ac:dyDescent="0.25">
      <c r="A741" s="77" t="s">
        <v>698</v>
      </c>
      <c r="B741" s="132"/>
      <c r="C741" s="132"/>
      <c r="D741" s="77" t="s">
        <v>12</v>
      </c>
      <c r="E741" s="132" t="s">
        <v>699</v>
      </c>
      <c r="F741" s="132"/>
      <c r="G741" s="77"/>
    </row>
    <row r="742" spans="1:7" ht="20.100000000000001" customHeight="1" x14ac:dyDescent="0.25">
      <c r="A742" s="132"/>
      <c r="B742" s="132"/>
      <c r="C742" s="132"/>
      <c r="D742" s="77" t="s">
        <v>21</v>
      </c>
      <c r="E742" s="132" t="s">
        <v>783</v>
      </c>
      <c r="F742" s="132"/>
      <c r="G742" s="77" t="s">
        <v>21</v>
      </c>
    </row>
    <row r="743" spans="1:7" ht="26.1" customHeight="1" x14ac:dyDescent="0.25">
      <c r="A743" s="29" t="s">
        <v>574</v>
      </c>
      <c r="B743" s="29" t="s">
        <v>272</v>
      </c>
      <c r="C743" s="29" t="s">
        <v>24</v>
      </c>
      <c r="D743" s="29" t="s">
        <v>273</v>
      </c>
      <c r="E743" s="30" t="s">
        <v>92</v>
      </c>
      <c r="F743" s="31">
        <v>2</v>
      </c>
    </row>
    <row r="744" spans="1:7" ht="20.100000000000001" customHeight="1" x14ac:dyDescent="0.25">
      <c r="A744" s="77" t="s">
        <v>698</v>
      </c>
      <c r="B744" s="132"/>
      <c r="C744" s="132"/>
      <c r="D744" s="77" t="s">
        <v>12</v>
      </c>
      <c r="E744" s="132" t="s">
        <v>699</v>
      </c>
      <c r="F744" s="132"/>
      <c r="G744" s="77"/>
    </row>
    <row r="745" spans="1:7" ht="20.100000000000001" customHeight="1" x14ac:dyDescent="0.25">
      <c r="A745" s="132"/>
      <c r="B745" s="132"/>
      <c r="C745" s="132"/>
      <c r="D745" s="77" t="s">
        <v>21</v>
      </c>
      <c r="E745" s="132" t="s">
        <v>783</v>
      </c>
      <c r="F745" s="132"/>
      <c r="G745" s="77" t="s">
        <v>21</v>
      </c>
    </row>
    <row r="746" spans="1:7" ht="26.1" customHeight="1" x14ac:dyDescent="0.25">
      <c r="A746" s="29" t="s">
        <v>575</v>
      </c>
      <c r="B746" s="29" t="s">
        <v>274</v>
      </c>
      <c r="C746" s="29" t="s">
        <v>98</v>
      </c>
      <c r="D746" s="29" t="s">
        <v>275</v>
      </c>
      <c r="E746" s="30" t="s">
        <v>92</v>
      </c>
      <c r="F746" s="31">
        <v>1</v>
      </c>
    </row>
    <row r="747" spans="1:7" ht="20.100000000000001" customHeight="1" x14ac:dyDescent="0.25">
      <c r="A747" s="77" t="s">
        <v>698</v>
      </c>
      <c r="B747" s="132"/>
      <c r="C747" s="132"/>
      <c r="D747" s="77" t="s">
        <v>12</v>
      </c>
      <c r="E747" s="132" t="s">
        <v>699</v>
      </c>
      <c r="F747" s="132"/>
      <c r="G747" s="77"/>
    </row>
    <row r="748" spans="1:7" ht="20.100000000000001" customHeight="1" x14ac:dyDescent="0.25">
      <c r="A748" s="132"/>
      <c r="B748" s="132"/>
      <c r="C748" s="132"/>
      <c r="D748" s="77" t="s">
        <v>21</v>
      </c>
      <c r="E748" s="132" t="s">
        <v>810</v>
      </c>
      <c r="F748" s="132"/>
      <c r="G748" s="77" t="s">
        <v>21</v>
      </c>
    </row>
    <row r="749" spans="1:7" ht="39" customHeight="1" x14ac:dyDescent="0.25">
      <c r="A749" s="29" t="s">
        <v>576</v>
      </c>
      <c r="B749" s="29" t="s">
        <v>276</v>
      </c>
      <c r="C749" s="29" t="s">
        <v>24</v>
      </c>
      <c r="D749" s="29" t="s">
        <v>277</v>
      </c>
      <c r="E749" s="30" t="s">
        <v>92</v>
      </c>
      <c r="F749" s="31">
        <v>1</v>
      </c>
    </row>
    <row r="750" spans="1:7" ht="20.100000000000001" customHeight="1" x14ac:dyDescent="0.25">
      <c r="A750" s="77" t="s">
        <v>698</v>
      </c>
      <c r="B750" s="132"/>
      <c r="C750" s="132"/>
      <c r="D750" s="77" t="s">
        <v>12</v>
      </c>
      <c r="E750" s="132" t="s">
        <v>699</v>
      </c>
      <c r="F750" s="132"/>
      <c r="G750" s="77"/>
    </row>
    <row r="751" spans="1:7" ht="20.100000000000001" customHeight="1" x14ac:dyDescent="0.25">
      <c r="A751" s="132"/>
      <c r="B751" s="132"/>
      <c r="C751" s="132"/>
      <c r="D751" s="77" t="s">
        <v>21</v>
      </c>
      <c r="E751" s="132" t="s">
        <v>810</v>
      </c>
      <c r="F751" s="132"/>
      <c r="G751" s="77" t="s">
        <v>21</v>
      </c>
    </row>
    <row r="752" spans="1:7" ht="26.1" customHeight="1" x14ac:dyDescent="0.25">
      <c r="A752" s="29" t="s">
        <v>577</v>
      </c>
      <c r="B752" s="29" t="s">
        <v>278</v>
      </c>
      <c r="C752" s="29" t="s">
        <v>24</v>
      </c>
      <c r="D752" s="29" t="s">
        <v>279</v>
      </c>
      <c r="E752" s="30" t="s">
        <v>92</v>
      </c>
      <c r="F752" s="31">
        <v>4</v>
      </c>
    </row>
    <row r="753" spans="1:7" ht="20.100000000000001" customHeight="1" x14ac:dyDescent="0.25">
      <c r="A753" s="77" t="s">
        <v>698</v>
      </c>
      <c r="B753" s="132"/>
      <c r="C753" s="132"/>
      <c r="D753" s="77" t="s">
        <v>12</v>
      </c>
      <c r="E753" s="132" t="s">
        <v>699</v>
      </c>
      <c r="F753" s="132"/>
      <c r="G753" s="77"/>
    </row>
    <row r="754" spans="1:7" ht="20.100000000000001" customHeight="1" x14ac:dyDescent="0.25">
      <c r="A754" s="132"/>
      <c r="B754" s="132"/>
      <c r="C754" s="132"/>
      <c r="D754" s="77" t="s">
        <v>21</v>
      </c>
      <c r="E754" s="132" t="s">
        <v>712</v>
      </c>
      <c r="F754" s="132"/>
      <c r="G754" s="77" t="s">
        <v>21</v>
      </c>
    </row>
    <row r="755" spans="1:7" ht="26.1" customHeight="1" x14ac:dyDescent="0.25">
      <c r="A755" s="29" t="s">
        <v>578</v>
      </c>
      <c r="B755" s="29" t="s">
        <v>579</v>
      </c>
      <c r="C755" s="29" t="s">
        <v>98</v>
      </c>
      <c r="D755" s="29" t="s">
        <v>580</v>
      </c>
      <c r="E755" s="30" t="s">
        <v>92</v>
      </c>
      <c r="F755" s="31">
        <v>2</v>
      </c>
    </row>
    <row r="756" spans="1:7" ht="20.100000000000001" customHeight="1" x14ac:dyDescent="0.25">
      <c r="A756" s="77" t="s">
        <v>698</v>
      </c>
      <c r="B756" s="132"/>
      <c r="C756" s="132"/>
      <c r="D756" s="77" t="s">
        <v>12</v>
      </c>
      <c r="E756" s="132" t="s">
        <v>699</v>
      </c>
      <c r="F756" s="132"/>
      <c r="G756" s="77"/>
    </row>
    <row r="757" spans="1:7" ht="20.100000000000001" customHeight="1" x14ac:dyDescent="0.25">
      <c r="A757" s="132"/>
      <c r="B757" s="132"/>
      <c r="C757" s="132"/>
      <c r="D757" s="77" t="s">
        <v>21</v>
      </c>
      <c r="E757" s="132" t="s">
        <v>783</v>
      </c>
      <c r="F757" s="132"/>
      <c r="G757" s="77" t="s">
        <v>21</v>
      </c>
    </row>
    <row r="758" spans="1:7" ht="27.75" customHeight="1" x14ac:dyDescent="0.25">
      <c r="A758" s="25" t="s">
        <v>583</v>
      </c>
      <c r="B758" s="25" t="s">
        <v>19</v>
      </c>
      <c r="C758" s="25"/>
      <c r="D758" s="25" t="s">
        <v>861</v>
      </c>
      <c r="E758" s="26"/>
      <c r="F758" s="27"/>
    </row>
    <row r="759" spans="1:7" ht="27.75" customHeight="1" x14ac:dyDescent="0.25">
      <c r="A759" s="29" t="s">
        <v>584</v>
      </c>
      <c r="B759" s="29" t="s">
        <v>112</v>
      </c>
      <c r="C759" s="29" t="s">
        <v>24</v>
      </c>
      <c r="D759" s="29" t="s">
        <v>113</v>
      </c>
      <c r="E759" s="30" t="s">
        <v>73</v>
      </c>
      <c r="F759" s="31">
        <v>131.76</v>
      </c>
    </row>
    <row r="760" spans="1:7" ht="27.75" customHeight="1" x14ac:dyDescent="0.25">
      <c r="A760" s="77" t="s">
        <v>698</v>
      </c>
      <c r="B760" s="132"/>
      <c r="C760" s="132"/>
      <c r="D760" s="77" t="s">
        <v>12</v>
      </c>
      <c r="E760" s="132" t="s">
        <v>699</v>
      </c>
      <c r="F760" s="132"/>
      <c r="G760" s="77"/>
    </row>
    <row r="761" spans="1:7" ht="27.75" customHeight="1" x14ac:dyDescent="0.25">
      <c r="A761" s="132"/>
      <c r="B761" s="132"/>
      <c r="C761" s="132"/>
      <c r="D761" s="77" t="s">
        <v>862</v>
      </c>
      <c r="E761" s="132" t="s">
        <v>863</v>
      </c>
      <c r="F761" s="132"/>
      <c r="G761" s="77" t="s">
        <v>21</v>
      </c>
    </row>
    <row r="762" spans="1:7" ht="27.75" customHeight="1" x14ac:dyDescent="0.25">
      <c r="A762" s="29" t="s">
        <v>585</v>
      </c>
      <c r="B762" s="29" t="s">
        <v>581</v>
      </c>
      <c r="C762" s="29" t="s">
        <v>24</v>
      </c>
      <c r="D762" s="29" t="s">
        <v>582</v>
      </c>
      <c r="E762" s="30" t="s">
        <v>92</v>
      </c>
      <c r="F762" s="31">
        <v>18</v>
      </c>
    </row>
    <row r="763" spans="1:7" ht="27.75" customHeight="1" x14ac:dyDescent="0.25">
      <c r="A763" s="77" t="s">
        <v>698</v>
      </c>
      <c r="B763" s="132"/>
      <c r="C763" s="132"/>
      <c r="D763" s="77" t="s">
        <v>12</v>
      </c>
      <c r="E763" s="132" t="s">
        <v>699</v>
      </c>
      <c r="F763" s="132"/>
      <c r="G763" s="77"/>
    </row>
    <row r="764" spans="1:7" ht="27.75" customHeight="1" x14ac:dyDescent="0.25">
      <c r="A764" s="132"/>
      <c r="B764" s="132"/>
      <c r="C764" s="132"/>
      <c r="D764" s="77" t="s">
        <v>864</v>
      </c>
      <c r="E764" s="132" t="s">
        <v>865</v>
      </c>
      <c r="F764" s="132"/>
      <c r="G764" s="77" t="s">
        <v>21</v>
      </c>
    </row>
    <row r="765" spans="1:7" ht="27.75" customHeight="1" x14ac:dyDescent="0.25">
      <c r="A765" s="29" t="s">
        <v>586</v>
      </c>
      <c r="B765" s="29" t="s">
        <v>587</v>
      </c>
      <c r="C765" s="29" t="s">
        <v>24</v>
      </c>
      <c r="D765" s="29" t="s">
        <v>588</v>
      </c>
      <c r="E765" s="30" t="s">
        <v>92</v>
      </c>
      <c r="F765" s="31">
        <v>3</v>
      </c>
    </row>
    <row r="766" spans="1:7" ht="27.75" customHeight="1" x14ac:dyDescent="0.25">
      <c r="A766" s="77" t="s">
        <v>698</v>
      </c>
      <c r="B766" s="132"/>
      <c r="C766" s="132"/>
      <c r="D766" s="77" t="s">
        <v>12</v>
      </c>
      <c r="E766" s="132" t="s">
        <v>699</v>
      </c>
      <c r="F766" s="132"/>
      <c r="G766" s="77"/>
    </row>
    <row r="767" spans="1:7" ht="27.75" customHeight="1" x14ac:dyDescent="0.25">
      <c r="A767" s="132"/>
      <c r="B767" s="132"/>
      <c r="C767" s="132"/>
      <c r="D767" s="77" t="s">
        <v>21</v>
      </c>
      <c r="E767" s="132">
        <v>3</v>
      </c>
      <c r="F767" s="132"/>
      <c r="G767" s="77" t="s">
        <v>21</v>
      </c>
    </row>
    <row r="768" spans="1:7" ht="27.75" customHeight="1" x14ac:dyDescent="0.25">
      <c r="A768" s="29" t="s">
        <v>589</v>
      </c>
      <c r="B768" s="29" t="s">
        <v>114</v>
      </c>
      <c r="C768" s="29" t="s">
        <v>24</v>
      </c>
      <c r="D768" s="29" t="s">
        <v>590</v>
      </c>
      <c r="E768" s="30" t="s">
        <v>26</v>
      </c>
      <c r="F768" s="31">
        <v>3.4020000000000001</v>
      </c>
    </row>
    <row r="769" spans="1:7" ht="27.75" customHeight="1" x14ac:dyDescent="0.25">
      <c r="A769" s="77" t="s">
        <v>698</v>
      </c>
      <c r="B769" s="132"/>
      <c r="C769" s="132"/>
      <c r="D769" s="77" t="s">
        <v>12</v>
      </c>
      <c r="E769" s="132" t="s">
        <v>699</v>
      </c>
      <c r="F769" s="132"/>
      <c r="G769" s="77"/>
    </row>
    <row r="770" spans="1:7" ht="27.75" customHeight="1" x14ac:dyDescent="0.25">
      <c r="A770" s="132"/>
      <c r="B770" s="132"/>
      <c r="C770" s="132"/>
      <c r="D770" s="77" t="s">
        <v>21</v>
      </c>
      <c r="E770" s="132" t="s">
        <v>866</v>
      </c>
      <c r="F770" s="132"/>
      <c r="G770" s="77" t="s">
        <v>21</v>
      </c>
    </row>
    <row r="771" spans="1:7" ht="27.75" customHeight="1" x14ac:dyDescent="0.25">
      <c r="A771" s="29" t="s">
        <v>591</v>
      </c>
      <c r="B771" s="29" t="s">
        <v>116</v>
      </c>
      <c r="C771" s="29" t="s">
        <v>24</v>
      </c>
      <c r="D771" s="29" t="s">
        <v>117</v>
      </c>
      <c r="E771" s="30" t="s">
        <v>118</v>
      </c>
      <c r="F771" s="31">
        <v>14</v>
      </c>
    </row>
    <row r="772" spans="1:7" ht="27.75" customHeight="1" x14ac:dyDescent="0.25">
      <c r="A772" s="77" t="s">
        <v>698</v>
      </c>
      <c r="B772" s="132"/>
      <c r="C772" s="132"/>
      <c r="D772" s="77" t="s">
        <v>12</v>
      </c>
      <c r="E772" s="132" t="s">
        <v>699</v>
      </c>
      <c r="F772" s="132"/>
      <c r="G772" s="77"/>
    </row>
    <row r="773" spans="1:7" ht="27.75" customHeight="1" x14ac:dyDescent="0.25">
      <c r="A773" s="132"/>
      <c r="B773" s="132"/>
      <c r="C773" s="132"/>
      <c r="D773" s="77" t="s">
        <v>21</v>
      </c>
      <c r="E773" s="132" t="s">
        <v>867</v>
      </c>
      <c r="F773" s="132"/>
      <c r="G773" s="77" t="s">
        <v>21</v>
      </c>
    </row>
    <row r="774" spans="1:7" ht="27.75" customHeight="1" x14ac:dyDescent="0.25">
      <c r="A774" s="29" t="s">
        <v>592</v>
      </c>
      <c r="B774" s="29" t="s">
        <v>119</v>
      </c>
      <c r="C774" s="29" t="s">
        <v>24</v>
      </c>
      <c r="D774" s="29" t="s">
        <v>120</v>
      </c>
      <c r="E774" s="30" t="s">
        <v>73</v>
      </c>
      <c r="F774" s="31">
        <v>0.35721000000000003</v>
      </c>
    </row>
    <row r="775" spans="1:7" ht="27.75" customHeight="1" x14ac:dyDescent="0.25">
      <c r="A775" s="77" t="s">
        <v>698</v>
      </c>
      <c r="B775" s="132"/>
      <c r="C775" s="132"/>
      <c r="D775" s="77" t="s">
        <v>12</v>
      </c>
      <c r="E775" s="132" t="s">
        <v>699</v>
      </c>
      <c r="F775" s="132"/>
      <c r="G775" s="77"/>
    </row>
    <row r="776" spans="1:7" ht="27.75" customHeight="1" x14ac:dyDescent="0.25">
      <c r="A776" s="132"/>
      <c r="B776" s="132"/>
      <c r="C776" s="132"/>
      <c r="D776" s="77" t="s">
        <v>21</v>
      </c>
      <c r="E776" s="132" t="s">
        <v>868</v>
      </c>
      <c r="F776" s="132"/>
      <c r="G776" s="77" t="s">
        <v>21</v>
      </c>
    </row>
    <row r="777" spans="1:7" ht="27.75" customHeight="1" x14ac:dyDescent="0.25">
      <c r="A777" s="29" t="s">
        <v>593</v>
      </c>
      <c r="B777" s="29" t="s">
        <v>234</v>
      </c>
      <c r="C777" s="29" t="s">
        <v>24</v>
      </c>
      <c r="D777" s="29" t="s">
        <v>235</v>
      </c>
      <c r="E777" s="30" t="s">
        <v>33</v>
      </c>
      <c r="F777" s="31">
        <v>108</v>
      </c>
    </row>
    <row r="778" spans="1:7" ht="27.75" customHeight="1" x14ac:dyDescent="0.25">
      <c r="A778" s="77" t="s">
        <v>698</v>
      </c>
      <c r="B778" s="132"/>
      <c r="C778" s="132"/>
      <c r="D778" s="77" t="s">
        <v>12</v>
      </c>
      <c r="E778" s="132" t="s">
        <v>699</v>
      </c>
      <c r="F778" s="132"/>
      <c r="G778" s="77"/>
    </row>
    <row r="779" spans="1:7" ht="27.75" customHeight="1" x14ac:dyDescent="0.25">
      <c r="A779" s="132"/>
      <c r="B779" s="132"/>
      <c r="C779" s="132"/>
      <c r="D779" s="77" t="s">
        <v>21</v>
      </c>
      <c r="E779" s="132" t="s">
        <v>869</v>
      </c>
      <c r="F779" s="132"/>
      <c r="G779" s="77" t="s">
        <v>21</v>
      </c>
    </row>
    <row r="780" spans="1:7" ht="27.75" customHeight="1" x14ac:dyDescent="0.25">
      <c r="A780" s="29" t="s">
        <v>594</v>
      </c>
      <c r="B780" s="29" t="s">
        <v>236</v>
      </c>
      <c r="C780" s="29" t="s">
        <v>24</v>
      </c>
      <c r="D780" s="29" t="s">
        <v>237</v>
      </c>
      <c r="E780" s="30" t="s">
        <v>33</v>
      </c>
      <c r="F780" s="31">
        <v>3</v>
      </c>
    </row>
    <row r="781" spans="1:7" ht="27.75" customHeight="1" x14ac:dyDescent="0.25">
      <c r="A781" s="77" t="s">
        <v>698</v>
      </c>
      <c r="B781" s="132"/>
      <c r="C781" s="132"/>
      <c r="D781" s="77" t="s">
        <v>12</v>
      </c>
      <c r="E781" s="132" t="s">
        <v>699</v>
      </c>
      <c r="F781" s="132"/>
      <c r="G781" s="77"/>
    </row>
    <row r="782" spans="1:7" ht="27.75" customHeight="1" x14ac:dyDescent="0.25">
      <c r="A782" s="132"/>
      <c r="B782" s="132"/>
      <c r="C782" s="132"/>
      <c r="D782" s="77" t="s">
        <v>21</v>
      </c>
      <c r="E782" s="132">
        <v>3</v>
      </c>
      <c r="F782" s="132"/>
      <c r="G782" s="77" t="s">
        <v>21</v>
      </c>
    </row>
    <row r="783" spans="1:7" ht="27.75" customHeight="1" x14ac:dyDescent="0.25">
      <c r="A783" s="29" t="s">
        <v>595</v>
      </c>
      <c r="B783" s="29" t="s">
        <v>238</v>
      </c>
      <c r="C783" s="29" t="s">
        <v>24</v>
      </c>
      <c r="D783" s="29" t="s">
        <v>239</v>
      </c>
      <c r="E783" s="30" t="s">
        <v>33</v>
      </c>
      <c r="F783" s="31">
        <v>84</v>
      </c>
    </row>
    <row r="784" spans="1:7" ht="27.75" customHeight="1" x14ac:dyDescent="0.25">
      <c r="A784" s="77" t="s">
        <v>698</v>
      </c>
      <c r="B784" s="132"/>
      <c r="C784" s="132"/>
      <c r="D784" s="77" t="s">
        <v>12</v>
      </c>
      <c r="E784" s="132" t="s">
        <v>699</v>
      </c>
      <c r="F784" s="132"/>
      <c r="G784" s="77"/>
    </row>
    <row r="785" spans="1:7" ht="27.75" customHeight="1" x14ac:dyDescent="0.25">
      <c r="A785" s="132"/>
      <c r="B785" s="132"/>
      <c r="C785" s="132"/>
      <c r="D785" s="77" t="s">
        <v>21</v>
      </c>
      <c r="E785" s="132" t="s">
        <v>870</v>
      </c>
      <c r="F785" s="132"/>
      <c r="G785" s="77" t="s">
        <v>21</v>
      </c>
    </row>
    <row r="786" spans="1:7" ht="27.75" customHeight="1" x14ac:dyDescent="0.25">
      <c r="A786" s="29" t="s">
        <v>596</v>
      </c>
      <c r="B786" s="29" t="s">
        <v>240</v>
      </c>
      <c r="C786" s="29" t="s">
        <v>24</v>
      </c>
      <c r="D786" s="29" t="s">
        <v>241</v>
      </c>
      <c r="E786" s="30" t="s">
        <v>33</v>
      </c>
      <c r="F786" s="31">
        <v>6</v>
      </c>
    </row>
    <row r="787" spans="1:7" ht="27.75" customHeight="1" x14ac:dyDescent="0.25">
      <c r="A787" s="77" t="s">
        <v>698</v>
      </c>
      <c r="B787" s="132"/>
      <c r="C787" s="132"/>
      <c r="D787" s="77" t="s">
        <v>12</v>
      </c>
      <c r="E787" s="132" t="s">
        <v>699</v>
      </c>
      <c r="F787" s="132"/>
      <c r="G787" s="77"/>
    </row>
    <row r="788" spans="1:7" ht="27.75" customHeight="1" x14ac:dyDescent="0.25">
      <c r="A788" s="132"/>
      <c r="B788" s="132"/>
      <c r="C788" s="132"/>
      <c r="D788" s="77" t="s">
        <v>21</v>
      </c>
      <c r="E788" s="132">
        <v>6</v>
      </c>
      <c r="F788" s="132"/>
      <c r="G788" s="77" t="s">
        <v>21</v>
      </c>
    </row>
    <row r="789" spans="1:7" ht="27.75" customHeight="1" x14ac:dyDescent="0.25">
      <c r="A789" s="29" t="s">
        <v>597</v>
      </c>
      <c r="B789" s="29" t="s">
        <v>598</v>
      </c>
      <c r="C789" s="29" t="s">
        <v>24</v>
      </c>
      <c r="D789" s="29" t="s">
        <v>599</v>
      </c>
      <c r="E789" s="30" t="s">
        <v>92</v>
      </c>
      <c r="F789" s="31">
        <v>5</v>
      </c>
    </row>
    <row r="790" spans="1:7" ht="27.75" customHeight="1" x14ac:dyDescent="0.25">
      <c r="A790" s="77" t="s">
        <v>698</v>
      </c>
      <c r="B790" s="132"/>
      <c r="C790" s="132"/>
      <c r="D790" s="77" t="s">
        <v>12</v>
      </c>
      <c r="E790" s="132" t="s">
        <v>699</v>
      </c>
      <c r="F790" s="132"/>
      <c r="G790" s="77"/>
    </row>
    <row r="791" spans="1:7" ht="27.75" customHeight="1" x14ac:dyDescent="0.25">
      <c r="A791" s="132"/>
      <c r="B791" s="132"/>
      <c r="C791" s="132"/>
      <c r="D791" s="77" t="s">
        <v>21</v>
      </c>
      <c r="E791" s="132">
        <v>5</v>
      </c>
      <c r="F791" s="132"/>
      <c r="G791" s="77" t="s">
        <v>21</v>
      </c>
    </row>
    <row r="792" spans="1:7" ht="27.75" customHeight="1" x14ac:dyDescent="0.25">
      <c r="A792" s="29" t="s">
        <v>600</v>
      </c>
      <c r="B792" s="29" t="s">
        <v>250</v>
      </c>
      <c r="C792" s="29" t="s">
        <v>24</v>
      </c>
      <c r="D792" s="29" t="s">
        <v>251</v>
      </c>
      <c r="E792" s="30" t="s">
        <v>92</v>
      </c>
      <c r="F792" s="31">
        <v>6</v>
      </c>
    </row>
    <row r="793" spans="1:7" ht="27.75" customHeight="1" x14ac:dyDescent="0.25">
      <c r="A793" s="77" t="s">
        <v>698</v>
      </c>
      <c r="B793" s="132"/>
      <c r="C793" s="132"/>
      <c r="D793" s="77" t="s">
        <v>12</v>
      </c>
      <c r="E793" s="132" t="s">
        <v>699</v>
      </c>
      <c r="F793" s="132"/>
      <c r="G793" s="77"/>
    </row>
    <row r="794" spans="1:7" ht="27.75" customHeight="1" x14ac:dyDescent="0.25">
      <c r="A794" s="132"/>
      <c r="B794" s="132"/>
      <c r="C794" s="132"/>
      <c r="D794" s="77" t="s">
        <v>21</v>
      </c>
      <c r="E794" s="132" t="s">
        <v>871</v>
      </c>
      <c r="F794" s="132"/>
      <c r="G794" s="77" t="s">
        <v>21</v>
      </c>
    </row>
    <row r="795" spans="1:7" ht="27.75" customHeight="1" x14ac:dyDescent="0.25">
      <c r="A795" s="29" t="s">
        <v>601</v>
      </c>
      <c r="B795" s="29" t="s">
        <v>242</v>
      </c>
      <c r="C795" s="29" t="s">
        <v>24</v>
      </c>
      <c r="D795" s="29" t="s">
        <v>243</v>
      </c>
      <c r="E795" s="30" t="s">
        <v>92</v>
      </c>
      <c r="F795" s="31">
        <v>10</v>
      </c>
    </row>
    <row r="796" spans="1:7" ht="27.75" customHeight="1" x14ac:dyDescent="0.25">
      <c r="A796" s="77" t="s">
        <v>698</v>
      </c>
      <c r="B796" s="132"/>
      <c r="C796" s="132"/>
      <c r="D796" s="77" t="s">
        <v>12</v>
      </c>
      <c r="E796" s="132" t="s">
        <v>699</v>
      </c>
      <c r="F796" s="132"/>
      <c r="G796" s="77"/>
    </row>
    <row r="797" spans="1:7" ht="27.75" customHeight="1" x14ac:dyDescent="0.25">
      <c r="A797" s="132"/>
      <c r="B797" s="132"/>
      <c r="C797" s="132"/>
      <c r="D797" s="77" t="s">
        <v>21</v>
      </c>
      <c r="E797" s="132">
        <v>10</v>
      </c>
      <c r="F797" s="132"/>
      <c r="G797" s="77" t="s">
        <v>21</v>
      </c>
    </row>
    <row r="798" spans="1:7" ht="27.75" customHeight="1" x14ac:dyDescent="0.25">
      <c r="A798" s="29" t="s">
        <v>602</v>
      </c>
      <c r="B798" s="29" t="s">
        <v>603</v>
      </c>
      <c r="C798" s="29" t="s">
        <v>24</v>
      </c>
      <c r="D798" s="29" t="s">
        <v>604</v>
      </c>
      <c r="E798" s="30" t="s">
        <v>92</v>
      </c>
      <c r="F798" s="31">
        <v>2</v>
      </c>
    </row>
    <row r="799" spans="1:7" ht="27.75" customHeight="1" x14ac:dyDescent="0.25">
      <c r="A799" s="77" t="s">
        <v>698</v>
      </c>
      <c r="B799" s="132"/>
      <c r="C799" s="132"/>
      <c r="D799" s="77" t="s">
        <v>12</v>
      </c>
      <c r="E799" s="132" t="s">
        <v>699</v>
      </c>
      <c r="F799" s="132"/>
      <c r="G799" s="77"/>
    </row>
    <row r="800" spans="1:7" ht="27.75" customHeight="1" x14ac:dyDescent="0.25">
      <c r="A800" s="132"/>
      <c r="B800" s="132"/>
      <c r="C800" s="132"/>
      <c r="D800" s="77" t="s">
        <v>21</v>
      </c>
      <c r="E800" s="132" t="s">
        <v>783</v>
      </c>
      <c r="F800" s="132"/>
      <c r="G800" s="77" t="s">
        <v>21</v>
      </c>
    </row>
    <row r="801" spans="1:8" ht="27.75" customHeight="1" x14ac:dyDescent="0.25">
      <c r="A801" s="29" t="s">
        <v>605</v>
      </c>
      <c r="B801" s="29" t="s">
        <v>606</v>
      </c>
      <c r="C801" s="29" t="s">
        <v>24</v>
      </c>
      <c r="D801" s="29" t="s">
        <v>607</v>
      </c>
      <c r="E801" s="30" t="s">
        <v>92</v>
      </c>
      <c r="F801" s="31">
        <v>2</v>
      </c>
    </row>
    <row r="802" spans="1:8" ht="27.75" customHeight="1" x14ac:dyDescent="0.25">
      <c r="A802" s="77" t="s">
        <v>698</v>
      </c>
      <c r="B802" s="132"/>
      <c r="C802" s="132"/>
      <c r="D802" s="77" t="s">
        <v>12</v>
      </c>
      <c r="E802" s="132" t="s">
        <v>699</v>
      </c>
      <c r="F802" s="132"/>
      <c r="G802" s="77"/>
    </row>
    <row r="803" spans="1:8" ht="27.75" customHeight="1" x14ac:dyDescent="0.25">
      <c r="A803" s="132"/>
      <c r="B803" s="132"/>
      <c r="C803" s="132"/>
      <c r="D803" s="77" t="s">
        <v>21</v>
      </c>
      <c r="E803" s="132" t="s">
        <v>783</v>
      </c>
      <c r="F803" s="132"/>
      <c r="G803" s="77" t="s">
        <v>21</v>
      </c>
    </row>
    <row r="804" spans="1:8" ht="27.75" customHeight="1" x14ac:dyDescent="0.25">
      <c r="A804" s="29" t="s">
        <v>608</v>
      </c>
      <c r="B804" s="29" t="s">
        <v>609</v>
      </c>
      <c r="C804" s="29" t="s">
        <v>24</v>
      </c>
      <c r="D804" s="29" t="s">
        <v>610</v>
      </c>
      <c r="E804" s="30" t="s">
        <v>92</v>
      </c>
      <c r="F804" s="31">
        <v>2</v>
      </c>
    </row>
    <row r="805" spans="1:8" ht="27.75" customHeight="1" x14ac:dyDescent="0.25">
      <c r="A805" s="77" t="s">
        <v>698</v>
      </c>
      <c r="B805" s="132"/>
      <c r="C805" s="132"/>
      <c r="D805" s="77" t="s">
        <v>12</v>
      </c>
      <c r="E805" s="132" t="s">
        <v>699</v>
      </c>
      <c r="F805" s="132"/>
      <c r="G805" s="77"/>
    </row>
    <row r="806" spans="1:8" ht="27.75" customHeight="1" x14ac:dyDescent="0.25">
      <c r="A806" s="132"/>
      <c r="B806" s="132"/>
      <c r="C806" s="132"/>
      <c r="D806" s="77" t="s">
        <v>21</v>
      </c>
      <c r="E806" s="132" t="s">
        <v>783</v>
      </c>
      <c r="F806" s="132"/>
      <c r="G806" s="77" t="s">
        <v>21</v>
      </c>
    </row>
    <row r="807" spans="1:8" ht="27.75" customHeight="1" x14ac:dyDescent="0.25">
      <c r="A807" s="81">
        <v>9</v>
      </c>
      <c r="B807" s="82" t="s">
        <v>19</v>
      </c>
      <c r="C807" s="82"/>
      <c r="D807" s="83" t="s">
        <v>660</v>
      </c>
      <c r="E807" s="84"/>
      <c r="F807" s="85"/>
      <c r="G807" s="86" t="s">
        <v>21</v>
      </c>
      <c r="H807" s="87"/>
    </row>
    <row r="808" spans="1:8" s="94" customFormat="1" ht="27.75" customHeight="1" x14ac:dyDescent="0.25">
      <c r="A808" s="88"/>
      <c r="B808" s="89"/>
      <c r="C808" s="89"/>
      <c r="D808" s="90" t="s">
        <v>872</v>
      </c>
      <c r="E808" s="91"/>
      <c r="F808" s="92"/>
      <c r="G808" s="92"/>
      <c r="H808" s="93"/>
    </row>
    <row r="809" spans="1:8" s="94" customFormat="1" ht="27.75" customHeight="1" x14ac:dyDescent="0.25">
      <c r="A809" s="88"/>
      <c r="B809" s="89"/>
      <c r="C809" s="89"/>
      <c r="D809" s="90"/>
      <c r="E809" s="91"/>
      <c r="F809" s="92"/>
      <c r="G809" s="92"/>
      <c r="H809" s="93"/>
    </row>
    <row r="810" spans="1:8" s="94" customFormat="1" ht="27.75" customHeight="1" x14ac:dyDescent="0.25">
      <c r="A810" s="88"/>
      <c r="B810" s="89"/>
      <c r="C810" s="89"/>
      <c r="D810" s="90"/>
      <c r="E810" s="91"/>
      <c r="F810" s="92"/>
      <c r="G810" s="92"/>
      <c r="H810" s="93"/>
    </row>
    <row r="811" spans="1:8" s="94" customFormat="1" ht="27.75" customHeight="1" x14ac:dyDescent="0.25">
      <c r="A811" s="88"/>
      <c r="B811" s="89"/>
      <c r="C811" s="89"/>
      <c r="D811" s="90"/>
      <c r="E811" s="91"/>
      <c r="F811" s="92"/>
      <c r="G811" s="92"/>
      <c r="H811" s="93"/>
    </row>
    <row r="812" spans="1:8" s="94" customFormat="1" ht="27.75" customHeight="1" x14ac:dyDescent="0.25">
      <c r="A812" s="88"/>
      <c r="B812" s="89"/>
      <c r="C812" s="89"/>
      <c r="D812" s="90"/>
      <c r="E812" s="91"/>
      <c r="F812" s="92"/>
      <c r="G812" s="92"/>
      <c r="H812" s="93"/>
    </row>
    <row r="813" spans="1:8" s="94" customFormat="1" ht="27.75" customHeight="1" x14ac:dyDescent="0.25">
      <c r="A813" s="88"/>
      <c r="B813" s="89"/>
      <c r="C813" s="89"/>
      <c r="D813" s="90"/>
      <c r="E813" s="91"/>
      <c r="F813" s="92"/>
      <c r="G813" s="92"/>
      <c r="H813" s="93"/>
    </row>
    <row r="814" spans="1:8" ht="27.75" customHeight="1" x14ac:dyDescent="0.25">
      <c r="A814" s="134"/>
      <c r="B814" s="134"/>
      <c r="C814" s="134"/>
      <c r="D814" s="77"/>
      <c r="E814" s="135" t="s">
        <v>611</v>
      </c>
      <c r="F814" s="135"/>
      <c r="G814" s="95">
        <v>523808.45</v>
      </c>
    </row>
    <row r="815" spans="1:8" ht="27.75" customHeight="1" x14ac:dyDescent="0.25">
      <c r="A815" s="134"/>
      <c r="B815" s="134"/>
      <c r="C815" s="134"/>
      <c r="D815" s="77"/>
      <c r="E815" s="135" t="s">
        <v>612</v>
      </c>
      <c r="F815" s="135"/>
      <c r="G815" s="95">
        <v>130952.11</v>
      </c>
    </row>
    <row r="816" spans="1:8" ht="27.75" customHeight="1" x14ac:dyDescent="0.25">
      <c r="A816" s="134"/>
      <c r="B816" s="134"/>
      <c r="C816" s="134"/>
      <c r="D816" s="77"/>
      <c r="E816" s="135" t="s">
        <v>613</v>
      </c>
      <c r="F816" s="135"/>
      <c r="G816" s="95">
        <v>654760.56000000006</v>
      </c>
    </row>
    <row r="817" spans="1:6" ht="27.75" customHeight="1" x14ac:dyDescent="0.25">
      <c r="A817" s="96"/>
      <c r="B817" s="96"/>
      <c r="C817" s="96"/>
      <c r="D817" s="96"/>
      <c r="E817" s="96"/>
      <c r="F817" s="96"/>
    </row>
    <row r="818" spans="1:6" ht="27.75" customHeight="1" x14ac:dyDescent="0.25">
      <c r="A818" s="133" t="s">
        <v>614</v>
      </c>
      <c r="B818" s="127"/>
      <c r="C818" s="127"/>
      <c r="D818" s="127"/>
      <c r="E818" s="127"/>
      <c r="F818" s="127"/>
    </row>
    <row r="819" spans="1:6" ht="27.75" customHeight="1" x14ac:dyDescent="0.25"/>
    <row r="820" spans="1:6" ht="27.75" customHeight="1" x14ac:dyDescent="0.25"/>
    <row r="821" spans="1:6" ht="27.75" customHeight="1" x14ac:dyDescent="0.25"/>
    <row r="822" spans="1:6" ht="27.75" customHeight="1" x14ac:dyDescent="0.25"/>
    <row r="823" spans="1:6" ht="27.75" customHeight="1" x14ac:dyDescent="0.25"/>
    <row r="824" spans="1:6" ht="27.75" customHeight="1" x14ac:dyDescent="0.25"/>
    <row r="825" spans="1:6" ht="27.75" customHeight="1" x14ac:dyDescent="0.25"/>
    <row r="826" spans="1:6" ht="27.75" customHeight="1" x14ac:dyDescent="0.25"/>
    <row r="827" spans="1:6" ht="27.75" customHeight="1" x14ac:dyDescent="0.25"/>
    <row r="828" spans="1:6" ht="27.75" customHeight="1" x14ac:dyDescent="0.25"/>
    <row r="829" spans="1:6" ht="27.75" customHeight="1" x14ac:dyDescent="0.25"/>
    <row r="830" spans="1:6" ht="27.75" customHeight="1" x14ac:dyDescent="0.25"/>
    <row r="831" spans="1:6" ht="27.75" customHeight="1" x14ac:dyDescent="0.25"/>
    <row r="832" spans="1:6" ht="27.75" customHeight="1" x14ac:dyDescent="0.25"/>
    <row r="833" ht="27.75" customHeight="1" x14ac:dyDescent="0.25"/>
    <row r="834" ht="27.75" customHeight="1" x14ac:dyDescent="0.25"/>
    <row r="835" ht="27.75" customHeight="1" x14ac:dyDescent="0.25"/>
    <row r="836" ht="27.75" customHeight="1" x14ac:dyDescent="0.25"/>
    <row r="837" ht="27.75" customHeight="1" x14ac:dyDescent="0.25"/>
    <row r="838" ht="27.75" customHeight="1" x14ac:dyDescent="0.25"/>
    <row r="839" ht="27.75" customHeight="1" x14ac:dyDescent="0.25"/>
    <row r="840" ht="27.75" customHeight="1" x14ac:dyDescent="0.25"/>
    <row r="841" ht="27.75" customHeight="1" x14ac:dyDescent="0.25"/>
    <row r="842" ht="27.75" customHeight="1" x14ac:dyDescent="0.25"/>
    <row r="843" ht="27.75" customHeight="1" x14ac:dyDescent="0.25"/>
    <row r="844" ht="27.75" customHeight="1" x14ac:dyDescent="0.25"/>
    <row r="845" ht="27.75" customHeight="1" x14ac:dyDescent="0.25"/>
    <row r="846" ht="27.75" customHeight="1" x14ac:dyDescent="0.25"/>
    <row r="847" ht="27.75" customHeight="1" x14ac:dyDescent="0.25"/>
    <row r="848" ht="27.75" customHeight="1" x14ac:dyDescent="0.25"/>
    <row r="849" ht="27.75" customHeight="1" x14ac:dyDescent="0.25"/>
    <row r="850" ht="27.75" customHeight="1" x14ac:dyDescent="0.25"/>
    <row r="851" ht="27.75" customHeight="1" x14ac:dyDescent="0.25"/>
    <row r="852" ht="27.75" customHeight="1" x14ac:dyDescent="0.25"/>
    <row r="853" ht="27.75" customHeight="1" x14ac:dyDescent="0.25"/>
    <row r="854" ht="27.75" customHeight="1" x14ac:dyDescent="0.25"/>
    <row r="855" ht="27.75" customHeight="1" x14ac:dyDescent="0.25"/>
    <row r="856" ht="27.75" customHeight="1" x14ac:dyDescent="0.25"/>
    <row r="857" ht="27.75" customHeight="1" x14ac:dyDescent="0.25"/>
    <row r="858" ht="27.75" customHeight="1" x14ac:dyDescent="0.25"/>
    <row r="859" ht="27.75" customHeight="1" x14ac:dyDescent="0.25"/>
    <row r="860" ht="27.75" customHeight="1" x14ac:dyDescent="0.25"/>
    <row r="861" ht="27.75" customHeight="1" x14ac:dyDescent="0.25"/>
    <row r="862" ht="27.75" customHeight="1" x14ac:dyDescent="0.25"/>
    <row r="863" ht="27.75" customHeight="1" x14ac:dyDescent="0.25"/>
    <row r="864" ht="27.75" customHeight="1" x14ac:dyDescent="0.25"/>
    <row r="865" ht="27.75" customHeight="1" x14ac:dyDescent="0.25"/>
    <row r="866" ht="27.75" customHeight="1" x14ac:dyDescent="0.25"/>
    <row r="867" ht="27.75" customHeight="1" x14ac:dyDescent="0.25"/>
    <row r="868" ht="27.75" customHeight="1" x14ac:dyDescent="0.25"/>
    <row r="869" ht="27.75" customHeight="1" x14ac:dyDescent="0.25"/>
    <row r="870" ht="27.75" customHeight="1" x14ac:dyDescent="0.25"/>
    <row r="871" ht="27.75" customHeight="1" x14ac:dyDescent="0.25"/>
    <row r="872" ht="27.75" customHeight="1" x14ac:dyDescent="0.25"/>
    <row r="873" ht="27.75" customHeight="1" x14ac:dyDescent="0.25"/>
    <row r="874" ht="27.75" customHeight="1" x14ac:dyDescent="0.25"/>
    <row r="875" ht="27.75" customHeight="1" x14ac:dyDescent="0.25"/>
    <row r="876" ht="27.75" customHeight="1" x14ac:dyDescent="0.25"/>
    <row r="877" ht="27.75" customHeight="1" x14ac:dyDescent="0.25"/>
    <row r="878" ht="27.75" customHeight="1" x14ac:dyDescent="0.25"/>
    <row r="879" ht="27.75" customHeight="1" x14ac:dyDescent="0.25"/>
    <row r="880" ht="27.75" customHeight="1" x14ac:dyDescent="0.25"/>
    <row r="881" ht="27.75" customHeight="1" x14ac:dyDescent="0.25"/>
    <row r="882" ht="27.75" customHeight="1" x14ac:dyDescent="0.25"/>
    <row r="883" ht="27.75" customHeight="1" x14ac:dyDescent="0.25"/>
    <row r="884" ht="27.75" customHeight="1" x14ac:dyDescent="0.25"/>
    <row r="885" ht="27.75" customHeight="1" x14ac:dyDescent="0.25"/>
    <row r="886" ht="27.75" customHeight="1" x14ac:dyDescent="0.25"/>
    <row r="887" ht="27.75" customHeight="1" x14ac:dyDescent="0.25"/>
    <row r="888" ht="27.75" customHeight="1" x14ac:dyDescent="0.25"/>
    <row r="889" ht="27.75" customHeight="1" x14ac:dyDescent="0.25"/>
    <row r="890" ht="27.75" customHeight="1" x14ac:dyDescent="0.25"/>
    <row r="891" ht="27.75" customHeight="1" x14ac:dyDescent="0.25"/>
    <row r="892" ht="27.75" customHeight="1" x14ac:dyDescent="0.25"/>
    <row r="893" ht="27.75" customHeight="1" x14ac:dyDescent="0.25"/>
    <row r="894" ht="27.75" customHeight="1" x14ac:dyDescent="0.25"/>
    <row r="895" ht="27.75" customHeight="1" x14ac:dyDescent="0.25"/>
    <row r="896" ht="27.75" customHeight="1" x14ac:dyDescent="0.25"/>
    <row r="897" ht="27.75" customHeight="1" x14ac:dyDescent="0.25"/>
    <row r="898" ht="27.75" customHeight="1" x14ac:dyDescent="0.25"/>
    <row r="899" ht="27.75" customHeight="1" x14ac:dyDescent="0.25"/>
    <row r="900" ht="27.75" customHeight="1" x14ac:dyDescent="0.25"/>
    <row r="901" ht="27.75" customHeight="1" x14ac:dyDescent="0.25"/>
    <row r="902" ht="27.75" customHeight="1" x14ac:dyDescent="0.25"/>
    <row r="903" ht="27.75" customHeight="1" x14ac:dyDescent="0.25"/>
    <row r="904" ht="27.75" customHeight="1" x14ac:dyDescent="0.25"/>
    <row r="905" ht="27.75" customHeight="1" x14ac:dyDescent="0.25"/>
    <row r="906" ht="27.75" customHeight="1" x14ac:dyDescent="0.25"/>
    <row r="907" ht="27.75" customHeight="1" x14ac:dyDescent="0.25"/>
    <row r="908" ht="27.75" customHeight="1" x14ac:dyDescent="0.25"/>
    <row r="909" ht="27.75" customHeight="1" x14ac:dyDescent="0.25"/>
    <row r="910" ht="27.75" customHeight="1" x14ac:dyDescent="0.25"/>
    <row r="911" ht="27.75" customHeight="1" x14ac:dyDescent="0.25"/>
    <row r="912" ht="27.75" customHeight="1" x14ac:dyDescent="0.25"/>
    <row r="913" ht="27.75" customHeight="1" x14ac:dyDescent="0.25"/>
    <row r="914" ht="27.75" customHeight="1" x14ac:dyDescent="0.25"/>
    <row r="915" ht="27.75" customHeight="1" x14ac:dyDescent="0.25"/>
    <row r="916" ht="27.75" customHeight="1" x14ac:dyDescent="0.25"/>
    <row r="917" ht="27.75" customHeight="1" x14ac:dyDescent="0.25"/>
    <row r="918" ht="27.75" customHeight="1" x14ac:dyDescent="0.25"/>
    <row r="919" ht="27.75" customHeight="1" x14ac:dyDescent="0.25"/>
    <row r="920" ht="27.75" customHeight="1" x14ac:dyDescent="0.25"/>
    <row r="921" ht="27.75" customHeight="1" x14ac:dyDescent="0.25"/>
    <row r="922" ht="27.75" customHeight="1" x14ac:dyDescent="0.25"/>
    <row r="923" ht="27.75" customHeight="1" x14ac:dyDescent="0.25"/>
    <row r="924" ht="27.75" customHeight="1" x14ac:dyDescent="0.25"/>
    <row r="925" ht="27.75" customHeight="1" x14ac:dyDescent="0.25"/>
    <row r="926" ht="27.75" customHeight="1" x14ac:dyDescent="0.25"/>
    <row r="927" ht="27.75" customHeight="1" x14ac:dyDescent="0.25"/>
    <row r="928" ht="27.75" customHeight="1" x14ac:dyDescent="0.25"/>
    <row r="929" ht="27.75" customHeight="1" x14ac:dyDescent="0.25"/>
    <row r="930" ht="27.75" customHeight="1" x14ac:dyDescent="0.25"/>
    <row r="931" ht="27.75" customHeight="1" x14ac:dyDescent="0.25"/>
    <row r="932" ht="27.75" customHeight="1" x14ac:dyDescent="0.25"/>
    <row r="933" ht="27.75" customHeight="1" x14ac:dyDescent="0.25"/>
    <row r="934" ht="27.75" customHeight="1" x14ac:dyDescent="0.25"/>
    <row r="935" ht="27.75" customHeight="1" x14ac:dyDescent="0.25"/>
    <row r="936" ht="27.75" customHeight="1" x14ac:dyDescent="0.25"/>
    <row r="937" ht="27.75" customHeight="1" x14ac:dyDescent="0.25"/>
    <row r="938" ht="27.75" customHeight="1" x14ac:dyDescent="0.25"/>
    <row r="939" ht="27.75" customHeight="1" x14ac:dyDescent="0.25"/>
    <row r="940" ht="27.75" customHeight="1" x14ac:dyDescent="0.25"/>
    <row r="941" ht="27.75" customHeight="1" x14ac:dyDescent="0.25"/>
    <row r="942" ht="27.75" customHeight="1" x14ac:dyDescent="0.25"/>
    <row r="943" ht="27.75" customHeight="1" x14ac:dyDescent="0.25"/>
    <row r="944" ht="27.75" customHeight="1" x14ac:dyDescent="0.25"/>
    <row r="945" ht="27.75" customHeight="1" x14ac:dyDescent="0.25"/>
    <row r="946" ht="27.75" customHeight="1" x14ac:dyDescent="0.25"/>
    <row r="947" ht="27.75" customHeight="1" x14ac:dyDescent="0.25"/>
    <row r="948" ht="27.75" customHeight="1" x14ac:dyDescent="0.25"/>
    <row r="949" ht="27.75" customHeight="1" x14ac:dyDescent="0.25"/>
    <row r="950" ht="27.75" customHeight="1" x14ac:dyDescent="0.25"/>
    <row r="951" ht="27.75" customHeight="1" x14ac:dyDescent="0.25"/>
    <row r="952" ht="27.75" customHeight="1" x14ac:dyDescent="0.25"/>
    <row r="953" ht="27.75" customHeight="1" x14ac:dyDescent="0.25"/>
    <row r="954" ht="27.75" customHeight="1" x14ac:dyDescent="0.25"/>
    <row r="955" ht="27.75" customHeight="1" x14ac:dyDescent="0.25"/>
    <row r="956" ht="27.75" customHeight="1" x14ac:dyDescent="0.25"/>
    <row r="957" ht="27.75" customHeight="1" x14ac:dyDescent="0.25"/>
    <row r="958" ht="27.75" customHeight="1" x14ac:dyDescent="0.25"/>
    <row r="959" ht="27.75" customHeight="1" x14ac:dyDescent="0.25"/>
    <row r="960" ht="27.75" customHeight="1" x14ac:dyDescent="0.25"/>
    <row r="961" ht="27.75" customHeight="1" x14ac:dyDescent="0.25"/>
    <row r="962" ht="27.75" customHeight="1" x14ac:dyDescent="0.25"/>
    <row r="963" ht="27.75" customHeight="1" x14ac:dyDescent="0.25"/>
    <row r="964" ht="27.75" customHeight="1" x14ac:dyDescent="0.25"/>
    <row r="965" ht="27.75" customHeight="1" x14ac:dyDescent="0.25"/>
    <row r="966" ht="27.75" customHeight="1" x14ac:dyDescent="0.25"/>
    <row r="967" ht="27.75" customHeight="1" x14ac:dyDescent="0.25"/>
    <row r="968" ht="27.75" customHeight="1" x14ac:dyDescent="0.25"/>
    <row r="969" ht="27.75" customHeight="1" x14ac:dyDescent="0.25"/>
    <row r="970" ht="27.75" customHeight="1" x14ac:dyDescent="0.25"/>
    <row r="971" ht="27.75" customHeight="1" x14ac:dyDescent="0.25"/>
    <row r="972" ht="27.75" customHeight="1" x14ac:dyDescent="0.25"/>
    <row r="973" ht="27.75" customHeight="1" x14ac:dyDescent="0.25"/>
    <row r="974" ht="27.75" customHeight="1" x14ac:dyDescent="0.25"/>
    <row r="975" ht="27.75" customHeight="1" x14ac:dyDescent="0.25"/>
    <row r="976" ht="27.75" customHeight="1" x14ac:dyDescent="0.25"/>
    <row r="977" ht="27.75" customHeight="1" x14ac:dyDescent="0.25"/>
    <row r="978" ht="27.75" customHeight="1" x14ac:dyDescent="0.25"/>
    <row r="979" ht="27.75" customHeight="1" x14ac:dyDescent="0.25"/>
    <row r="980" ht="27.75" customHeight="1" x14ac:dyDescent="0.25"/>
    <row r="981" ht="27.75" customHeight="1" x14ac:dyDescent="0.25"/>
    <row r="982" ht="27.75" customHeight="1" x14ac:dyDescent="0.25"/>
    <row r="983" ht="27.75" customHeight="1" x14ac:dyDescent="0.25"/>
    <row r="984" ht="27.75" customHeight="1" x14ac:dyDescent="0.25"/>
    <row r="985" ht="27.75" customHeight="1" x14ac:dyDescent="0.25"/>
    <row r="986" ht="27.75" customHeight="1" x14ac:dyDescent="0.25"/>
    <row r="987" ht="27.75" customHeight="1" x14ac:dyDescent="0.25"/>
    <row r="988" ht="27.75" customHeight="1" x14ac:dyDescent="0.25"/>
    <row r="989" ht="27.75" customHeight="1" x14ac:dyDescent="0.25"/>
    <row r="990" ht="27.75" customHeight="1" x14ac:dyDescent="0.25"/>
    <row r="991" ht="27.75" customHeight="1" x14ac:dyDescent="0.25"/>
    <row r="992" ht="27.75" customHeight="1" x14ac:dyDescent="0.25"/>
    <row r="993" ht="27.75" customHeight="1" x14ac:dyDescent="0.25"/>
    <row r="994" ht="27.75" customHeight="1" x14ac:dyDescent="0.25"/>
    <row r="995" ht="27.75" customHeight="1" x14ac:dyDescent="0.25"/>
    <row r="996" ht="27.75" customHeight="1" x14ac:dyDescent="0.25"/>
    <row r="997" ht="27.75" customHeight="1" x14ac:dyDescent="0.25"/>
    <row r="998" ht="27.75" customHeight="1" x14ac:dyDescent="0.25"/>
    <row r="999" ht="27.75" customHeight="1" x14ac:dyDescent="0.25"/>
    <row r="1000" ht="27.75" customHeight="1" x14ac:dyDescent="0.25"/>
    <row r="1001" ht="27.75" customHeight="1" x14ac:dyDescent="0.25"/>
    <row r="1002" ht="27.75" customHeight="1" x14ac:dyDescent="0.25"/>
    <row r="1003" ht="27.75" customHeight="1" x14ac:dyDescent="0.25"/>
    <row r="1004" ht="27.75" customHeight="1" x14ac:dyDescent="0.25"/>
    <row r="1005" ht="27.75" customHeight="1" x14ac:dyDescent="0.25"/>
    <row r="1006" ht="27.75" customHeight="1" x14ac:dyDescent="0.25"/>
    <row r="1007" ht="27.75" customHeight="1" x14ac:dyDescent="0.25"/>
    <row r="1008" ht="27.75" customHeight="1" x14ac:dyDescent="0.25"/>
    <row r="1009" ht="27.75" customHeight="1" x14ac:dyDescent="0.25"/>
    <row r="1010" ht="27.75" customHeight="1" x14ac:dyDescent="0.25"/>
    <row r="1011" ht="27.75" customHeight="1" x14ac:dyDescent="0.25"/>
    <row r="1012" ht="27.75" customHeight="1" x14ac:dyDescent="0.25"/>
    <row r="1013" ht="27.75" customHeight="1" x14ac:dyDescent="0.25"/>
    <row r="1014" ht="27.75" customHeight="1" x14ac:dyDescent="0.25"/>
    <row r="1015" ht="27.75" customHeight="1" x14ac:dyDescent="0.25"/>
    <row r="1016" ht="27.75" customHeight="1" x14ac:dyDescent="0.25"/>
    <row r="1017" ht="27.75" customHeight="1" x14ac:dyDescent="0.25"/>
    <row r="1018" ht="27.75" customHeight="1" x14ac:dyDescent="0.25"/>
    <row r="1019" ht="27.75" customHeight="1" x14ac:dyDescent="0.25"/>
    <row r="1020" ht="27.75" customHeight="1" x14ac:dyDescent="0.25"/>
    <row r="1021" ht="27.75" customHeight="1" x14ac:dyDescent="0.25"/>
    <row r="1022" ht="27.75" customHeight="1" x14ac:dyDescent="0.25"/>
    <row r="1023" ht="27.75" customHeight="1" x14ac:dyDescent="0.25"/>
    <row r="1024" ht="27.75" customHeight="1" x14ac:dyDescent="0.25"/>
    <row r="1025" ht="27.75" customHeight="1" x14ac:dyDescent="0.25"/>
    <row r="1026" ht="27.75" customHeight="1" x14ac:dyDescent="0.25"/>
    <row r="1027" ht="27.75" customHeight="1" x14ac:dyDescent="0.25"/>
    <row r="1028" ht="27.75" customHeight="1" x14ac:dyDescent="0.25"/>
    <row r="1029" ht="27.75" customHeight="1" x14ac:dyDescent="0.25"/>
    <row r="1030" ht="27.75" customHeight="1" x14ac:dyDescent="0.25"/>
    <row r="1031" ht="27.75" customHeight="1" x14ac:dyDescent="0.25"/>
    <row r="1032" ht="27.75" customHeight="1" x14ac:dyDescent="0.25"/>
    <row r="1033" ht="27.75" customHeight="1" x14ac:dyDescent="0.25"/>
    <row r="1034" ht="27.75" customHeight="1" x14ac:dyDescent="0.25"/>
    <row r="1035" ht="27.75" customHeight="1" x14ac:dyDescent="0.25"/>
    <row r="1036" ht="27.75" customHeight="1" x14ac:dyDescent="0.25"/>
    <row r="1037" ht="27.75" customHeight="1" x14ac:dyDescent="0.25"/>
    <row r="1038" ht="27.75" customHeight="1" x14ac:dyDescent="0.25"/>
    <row r="1039" ht="27.75" customHeight="1" x14ac:dyDescent="0.25"/>
    <row r="1040" ht="27.75" customHeight="1" x14ac:dyDescent="0.25"/>
    <row r="1041" ht="27.75" customHeight="1" x14ac:dyDescent="0.25"/>
    <row r="1042" ht="27.75" customHeight="1" x14ac:dyDescent="0.25"/>
    <row r="1043" ht="27.75" customHeight="1" x14ac:dyDescent="0.25"/>
    <row r="1044" ht="27.75" customHeight="1" x14ac:dyDescent="0.25"/>
    <row r="1045" ht="27.75" customHeight="1" x14ac:dyDescent="0.25"/>
    <row r="1046" ht="27.75" customHeight="1" x14ac:dyDescent="0.25"/>
    <row r="1047" ht="27.75" customHeight="1" x14ac:dyDescent="0.25"/>
    <row r="1048" ht="27.75" customHeight="1" x14ac:dyDescent="0.25"/>
    <row r="1049" ht="27.75" customHeight="1" x14ac:dyDescent="0.25"/>
    <row r="1050" ht="27.75" customHeight="1" x14ac:dyDescent="0.25"/>
    <row r="1051" ht="27.75" customHeight="1" x14ac:dyDescent="0.25"/>
    <row r="1052" ht="27.75" customHeight="1" x14ac:dyDescent="0.25"/>
    <row r="1053" ht="27.75" customHeight="1" x14ac:dyDescent="0.25"/>
    <row r="1054" ht="27.75" customHeight="1" x14ac:dyDescent="0.25"/>
    <row r="1055" ht="27.75" customHeight="1" x14ac:dyDescent="0.25"/>
    <row r="1056" ht="27.75" customHeight="1" x14ac:dyDescent="0.25"/>
    <row r="1057" ht="27.75" customHeight="1" x14ac:dyDescent="0.25"/>
    <row r="1058" ht="27.75" customHeight="1" x14ac:dyDescent="0.25"/>
    <row r="1059" ht="27.75" customHeight="1" x14ac:dyDescent="0.25"/>
    <row r="1060" ht="27.75" customHeight="1" x14ac:dyDescent="0.25"/>
    <row r="1061" ht="27.75" customHeight="1" x14ac:dyDescent="0.25"/>
    <row r="1062" ht="27.75" customHeight="1" x14ac:dyDescent="0.25"/>
    <row r="1063" ht="27.75" customHeight="1" x14ac:dyDescent="0.25"/>
    <row r="1064" ht="27.75" customHeight="1" x14ac:dyDescent="0.25"/>
    <row r="1065" ht="27.75" customHeight="1" x14ac:dyDescent="0.25"/>
    <row r="1066" ht="27.75" customHeight="1" x14ac:dyDescent="0.25"/>
    <row r="1067" ht="27.75" customHeight="1" x14ac:dyDescent="0.25"/>
    <row r="1068" ht="27.75" customHeight="1" x14ac:dyDescent="0.25"/>
    <row r="1069" ht="27.75" customHeight="1" x14ac:dyDescent="0.25"/>
    <row r="1070" ht="27.75" customHeight="1" x14ac:dyDescent="0.25"/>
    <row r="1071" ht="27.75" customHeight="1" x14ac:dyDescent="0.25"/>
    <row r="1072" ht="27.75" customHeight="1" x14ac:dyDescent="0.25"/>
    <row r="1073" ht="27.75" customHeight="1" x14ac:dyDescent="0.25"/>
    <row r="1074" ht="27.75" customHeight="1" x14ac:dyDescent="0.25"/>
    <row r="1075" ht="27.75" customHeight="1" x14ac:dyDescent="0.25"/>
    <row r="1076" ht="27.75" customHeight="1" x14ac:dyDescent="0.25"/>
    <row r="1077" ht="27.75" customHeight="1" x14ac:dyDescent="0.25"/>
    <row r="1078" ht="27.75" customHeight="1" x14ac:dyDescent="0.25"/>
    <row r="1079" ht="27.75" customHeight="1" x14ac:dyDescent="0.25"/>
    <row r="1080" ht="27.75" customHeight="1" x14ac:dyDescent="0.25"/>
    <row r="1081" ht="27.75" customHeight="1" x14ac:dyDescent="0.25"/>
    <row r="1082" ht="27.75" customHeight="1" x14ac:dyDescent="0.25"/>
    <row r="1083" ht="27.75" customHeight="1" x14ac:dyDescent="0.25"/>
    <row r="1084" ht="27.75" customHeight="1" x14ac:dyDescent="0.25"/>
    <row r="1085" ht="27.75" customHeight="1" x14ac:dyDescent="0.25"/>
    <row r="1086" ht="27.75" customHeight="1" x14ac:dyDescent="0.25"/>
    <row r="1087" ht="27.75" customHeight="1" x14ac:dyDescent="0.25"/>
    <row r="1088" ht="27.75" customHeight="1" x14ac:dyDescent="0.25"/>
    <row r="1089" ht="27.75" customHeight="1" x14ac:dyDescent="0.25"/>
    <row r="1090" ht="27.75" customHeight="1" x14ac:dyDescent="0.25"/>
    <row r="1091" ht="27.75" customHeight="1" x14ac:dyDescent="0.25"/>
    <row r="1092" ht="27.75" customHeight="1" x14ac:dyDescent="0.25"/>
    <row r="1093" ht="27.75" customHeight="1" x14ac:dyDescent="0.25"/>
    <row r="1094" ht="27.75" customHeight="1" x14ac:dyDescent="0.25"/>
    <row r="1095" ht="27.75" customHeight="1" x14ac:dyDescent="0.25"/>
    <row r="1096" ht="27.75" customHeight="1" x14ac:dyDescent="0.25"/>
    <row r="1097" ht="27.75" customHeight="1" x14ac:dyDescent="0.25"/>
    <row r="1098" ht="27.75" customHeight="1" x14ac:dyDescent="0.25"/>
    <row r="1099" ht="27.75" customHeight="1" x14ac:dyDescent="0.25"/>
    <row r="1100" ht="27.75" customHeight="1" x14ac:dyDescent="0.25"/>
    <row r="1101" ht="27.75" customHeight="1" x14ac:dyDescent="0.25"/>
    <row r="1102" ht="27.75" customHeight="1" x14ac:dyDescent="0.25"/>
    <row r="1103" ht="27.75" customHeight="1" x14ac:dyDescent="0.25"/>
    <row r="1104" ht="27.75" customHeight="1" x14ac:dyDescent="0.25"/>
    <row r="1105" ht="27.75" customHeight="1" x14ac:dyDescent="0.25"/>
  </sheetData>
  <mergeCells count="1070">
    <mergeCell ref="A818:F818"/>
    <mergeCell ref="A814:C814"/>
    <mergeCell ref="E814:F814"/>
    <mergeCell ref="A815:C815"/>
    <mergeCell ref="E815:F815"/>
    <mergeCell ref="A816:C816"/>
    <mergeCell ref="E816:F816"/>
    <mergeCell ref="A803:C803"/>
    <mergeCell ref="E803:F803"/>
    <mergeCell ref="B805:C805"/>
    <mergeCell ref="E805:F805"/>
    <mergeCell ref="A806:C806"/>
    <mergeCell ref="E806:F806"/>
    <mergeCell ref="B799:C799"/>
    <mergeCell ref="E799:F799"/>
    <mergeCell ref="A800:C800"/>
    <mergeCell ref="E800:F800"/>
    <mergeCell ref="B802:C802"/>
    <mergeCell ref="E802:F802"/>
    <mergeCell ref="A794:C794"/>
    <mergeCell ref="E794:F794"/>
    <mergeCell ref="B796:C796"/>
    <mergeCell ref="E796:F796"/>
    <mergeCell ref="A797:C797"/>
    <mergeCell ref="E797:F797"/>
    <mergeCell ref="B790:C790"/>
    <mergeCell ref="E790:F790"/>
    <mergeCell ref="A791:C791"/>
    <mergeCell ref="E791:F791"/>
    <mergeCell ref="B793:C793"/>
    <mergeCell ref="E793:F793"/>
    <mergeCell ref="A785:C785"/>
    <mergeCell ref="E785:F785"/>
    <mergeCell ref="B787:C787"/>
    <mergeCell ref="E787:F787"/>
    <mergeCell ref="A788:C788"/>
    <mergeCell ref="E788:F788"/>
    <mergeCell ref="B781:C781"/>
    <mergeCell ref="E781:F781"/>
    <mergeCell ref="A782:C782"/>
    <mergeCell ref="E782:F782"/>
    <mergeCell ref="B784:C784"/>
    <mergeCell ref="E784:F784"/>
    <mergeCell ref="A776:C776"/>
    <mergeCell ref="E776:F776"/>
    <mergeCell ref="B778:C778"/>
    <mergeCell ref="E778:F778"/>
    <mergeCell ref="A779:C779"/>
    <mergeCell ref="E779:F779"/>
    <mergeCell ref="B772:C772"/>
    <mergeCell ref="E772:F772"/>
    <mergeCell ref="A773:C773"/>
    <mergeCell ref="E773:F773"/>
    <mergeCell ref="B775:C775"/>
    <mergeCell ref="E775:F775"/>
    <mergeCell ref="A767:C767"/>
    <mergeCell ref="E767:F767"/>
    <mergeCell ref="B769:C769"/>
    <mergeCell ref="E769:F769"/>
    <mergeCell ref="A770:C770"/>
    <mergeCell ref="E770:F770"/>
    <mergeCell ref="B763:C763"/>
    <mergeCell ref="E763:F763"/>
    <mergeCell ref="A764:C764"/>
    <mergeCell ref="E764:F764"/>
    <mergeCell ref="B766:C766"/>
    <mergeCell ref="E766:F766"/>
    <mergeCell ref="A757:C757"/>
    <mergeCell ref="E757:F757"/>
    <mergeCell ref="B760:C760"/>
    <mergeCell ref="E760:F760"/>
    <mergeCell ref="A761:C761"/>
    <mergeCell ref="E761:F761"/>
    <mergeCell ref="B753:C753"/>
    <mergeCell ref="E753:F753"/>
    <mergeCell ref="A754:C754"/>
    <mergeCell ref="E754:F754"/>
    <mergeCell ref="B756:C756"/>
    <mergeCell ref="E756:F756"/>
    <mergeCell ref="A748:C748"/>
    <mergeCell ref="E748:F748"/>
    <mergeCell ref="B750:C750"/>
    <mergeCell ref="E750:F750"/>
    <mergeCell ref="A751:C751"/>
    <mergeCell ref="E751:F751"/>
    <mergeCell ref="B744:C744"/>
    <mergeCell ref="E744:F744"/>
    <mergeCell ref="A745:C745"/>
    <mergeCell ref="E745:F745"/>
    <mergeCell ref="B747:C747"/>
    <mergeCell ref="E747:F747"/>
    <mergeCell ref="A739:C739"/>
    <mergeCell ref="E739:F739"/>
    <mergeCell ref="B741:C741"/>
    <mergeCell ref="E741:F741"/>
    <mergeCell ref="A742:C742"/>
    <mergeCell ref="E742:F742"/>
    <mergeCell ref="B735:C735"/>
    <mergeCell ref="E735:F735"/>
    <mergeCell ref="A736:C736"/>
    <mergeCell ref="E736:F736"/>
    <mergeCell ref="B738:C738"/>
    <mergeCell ref="E738:F738"/>
    <mergeCell ref="A730:C730"/>
    <mergeCell ref="E730:F730"/>
    <mergeCell ref="B732:C732"/>
    <mergeCell ref="E732:F732"/>
    <mergeCell ref="A733:C733"/>
    <mergeCell ref="E733:F733"/>
    <mergeCell ref="B726:C726"/>
    <mergeCell ref="E726:F726"/>
    <mergeCell ref="A727:C727"/>
    <mergeCell ref="E727:F727"/>
    <mergeCell ref="B729:C729"/>
    <mergeCell ref="E729:F729"/>
    <mergeCell ref="A721:C721"/>
    <mergeCell ref="E721:F721"/>
    <mergeCell ref="B723:C723"/>
    <mergeCell ref="E723:F723"/>
    <mergeCell ref="A724:C724"/>
    <mergeCell ref="E724:F724"/>
    <mergeCell ref="B717:C717"/>
    <mergeCell ref="E717:F717"/>
    <mergeCell ref="A718:C718"/>
    <mergeCell ref="E718:F718"/>
    <mergeCell ref="B720:C720"/>
    <mergeCell ref="E720:F720"/>
    <mergeCell ref="A712:C712"/>
    <mergeCell ref="E712:F712"/>
    <mergeCell ref="B714:C714"/>
    <mergeCell ref="E714:F714"/>
    <mergeCell ref="A715:C715"/>
    <mergeCell ref="E715:F715"/>
    <mergeCell ref="B708:C708"/>
    <mergeCell ref="E708:F708"/>
    <mergeCell ref="A709:C709"/>
    <mergeCell ref="E709:F709"/>
    <mergeCell ref="B711:C711"/>
    <mergeCell ref="E711:F711"/>
    <mergeCell ref="A703:C703"/>
    <mergeCell ref="E703:F703"/>
    <mergeCell ref="B705:C705"/>
    <mergeCell ref="E705:F705"/>
    <mergeCell ref="A706:C706"/>
    <mergeCell ref="E706:F706"/>
    <mergeCell ref="B699:C699"/>
    <mergeCell ref="E699:F699"/>
    <mergeCell ref="A700:C700"/>
    <mergeCell ref="E700:F700"/>
    <mergeCell ref="B702:C702"/>
    <mergeCell ref="E702:F702"/>
    <mergeCell ref="A694:C694"/>
    <mergeCell ref="E694:F694"/>
    <mergeCell ref="B696:C696"/>
    <mergeCell ref="E696:F696"/>
    <mergeCell ref="A697:C697"/>
    <mergeCell ref="E697:F697"/>
    <mergeCell ref="B690:C690"/>
    <mergeCell ref="E690:F690"/>
    <mergeCell ref="A691:C691"/>
    <mergeCell ref="E691:F691"/>
    <mergeCell ref="B693:C693"/>
    <mergeCell ref="E693:F693"/>
    <mergeCell ref="A685:C685"/>
    <mergeCell ref="E685:F685"/>
    <mergeCell ref="B687:C687"/>
    <mergeCell ref="E687:F687"/>
    <mergeCell ref="A688:C688"/>
    <mergeCell ref="E688:F688"/>
    <mergeCell ref="B681:C681"/>
    <mergeCell ref="E681:F681"/>
    <mergeCell ref="A682:C682"/>
    <mergeCell ref="E682:F682"/>
    <mergeCell ref="B684:C684"/>
    <mergeCell ref="E684:F684"/>
    <mergeCell ref="A676:C676"/>
    <mergeCell ref="E676:F676"/>
    <mergeCell ref="B678:C678"/>
    <mergeCell ref="E678:F678"/>
    <mergeCell ref="A679:C679"/>
    <mergeCell ref="E679:F679"/>
    <mergeCell ref="B672:C672"/>
    <mergeCell ref="E672:F672"/>
    <mergeCell ref="A673:C673"/>
    <mergeCell ref="E673:F673"/>
    <mergeCell ref="B675:C675"/>
    <mergeCell ref="E675:F675"/>
    <mergeCell ref="A667:C667"/>
    <mergeCell ref="E667:F667"/>
    <mergeCell ref="B669:C669"/>
    <mergeCell ref="E669:F669"/>
    <mergeCell ref="A670:C670"/>
    <mergeCell ref="E670:F670"/>
    <mergeCell ref="B663:C663"/>
    <mergeCell ref="E663:F663"/>
    <mergeCell ref="A664:C664"/>
    <mergeCell ref="E664:F664"/>
    <mergeCell ref="B666:C666"/>
    <mergeCell ref="E666:F666"/>
    <mergeCell ref="A658:C658"/>
    <mergeCell ref="E658:F658"/>
    <mergeCell ref="B660:C660"/>
    <mergeCell ref="E660:F660"/>
    <mergeCell ref="A661:C661"/>
    <mergeCell ref="E661:F661"/>
    <mergeCell ref="B654:C654"/>
    <mergeCell ref="E654:F654"/>
    <mergeCell ref="A655:C655"/>
    <mergeCell ref="E655:F655"/>
    <mergeCell ref="B657:C657"/>
    <mergeCell ref="E657:F657"/>
    <mergeCell ref="A649:C649"/>
    <mergeCell ref="E649:F649"/>
    <mergeCell ref="B651:C651"/>
    <mergeCell ref="E651:F651"/>
    <mergeCell ref="A652:C652"/>
    <mergeCell ref="E652:F652"/>
    <mergeCell ref="B645:C645"/>
    <mergeCell ref="E645:F645"/>
    <mergeCell ref="A646:C646"/>
    <mergeCell ref="E646:F646"/>
    <mergeCell ref="B648:C648"/>
    <mergeCell ref="E648:F648"/>
    <mergeCell ref="A640:C640"/>
    <mergeCell ref="E640:F640"/>
    <mergeCell ref="B642:C642"/>
    <mergeCell ref="E642:F642"/>
    <mergeCell ref="A643:C643"/>
    <mergeCell ref="E643:F643"/>
    <mergeCell ref="B636:C636"/>
    <mergeCell ref="E636:F636"/>
    <mergeCell ref="A637:C637"/>
    <mergeCell ref="E637:F637"/>
    <mergeCell ref="B639:C639"/>
    <mergeCell ref="E639:F639"/>
    <mergeCell ref="A631:C631"/>
    <mergeCell ref="E631:F631"/>
    <mergeCell ref="B633:C633"/>
    <mergeCell ref="E633:F633"/>
    <mergeCell ref="A634:C634"/>
    <mergeCell ref="E634:F634"/>
    <mergeCell ref="B627:C627"/>
    <mergeCell ref="E627:F627"/>
    <mergeCell ref="A628:C628"/>
    <mergeCell ref="E628:F628"/>
    <mergeCell ref="B630:C630"/>
    <mergeCell ref="E630:F630"/>
    <mergeCell ref="A622:C622"/>
    <mergeCell ref="E622:F622"/>
    <mergeCell ref="B624:C624"/>
    <mergeCell ref="E624:F624"/>
    <mergeCell ref="A625:C625"/>
    <mergeCell ref="E625:F625"/>
    <mergeCell ref="B618:C618"/>
    <mergeCell ref="E618:F618"/>
    <mergeCell ref="A619:C619"/>
    <mergeCell ref="E619:F619"/>
    <mergeCell ref="B621:C621"/>
    <mergeCell ref="E621:F621"/>
    <mergeCell ref="A613:C613"/>
    <mergeCell ref="E613:F613"/>
    <mergeCell ref="B615:C615"/>
    <mergeCell ref="E615:F615"/>
    <mergeCell ref="A616:C616"/>
    <mergeCell ref="E616:F616"/>
    <mergeCell ref="B609:C609"/>
    <mergeCell ref="E609:F609"/>
    <mergeCell ref="A610:C610"/>
    <mergeCell ref="E610:F610"/>
    <mergeCell ref="B612:C612"/>
    <mergeCell ref="E612:F612"/>
    <mergeCell ref="A604:C604"/>
    <mergeCell ref="E604:F604"/>
    <mergeCell ref="B606:C606"/>
    <mergeCell ref="E606:F606"/>
    <mergeCell ref="A607:C607"/>
    <mergeCell ref="E607:F607"/>
    <mergeCell ref="B600:C600"/>
    <mergeCell ref="E600:F600"/>
    <mergeCell ref="A601:C601"/>
    <mergeCell ref="E601:F601"/>
    <mergeCell ref="B603:C603"/>
    <mergeCell ref="E603:F603"/>
    <mergeCell ref="A595:C595"/>
    <mergeCell ref="E595:F595"/>
    <mergeCell ref="B597:C597"/>
    <mergeCell ref="E597:F597"/>
    <mergeCell ref="A598:C598"/>
    <mergeCell ref="E598:F598"/>
    <mergeCell ref="B591:C591"/>
    <mergeCell ref="E591:F591"/>
    <mergeCell ref="A592:C592"/>
    <mergeCell ref="E592:F592"/>
    <mergeCell ref="B594:C594"/>
    <mergeCell ref="E594:F594"/>
    <mergeCell ref="A586:C586"/>
    <mergeCell ref="E586:F586"/>
    <mergeCell ref="B588:C588"/>
    <mergeCell ref="E588:F588"/>
    <mergeCell ref="A589:C589"/>
    <mergeCell ref="E589:F589"/>
    <mergeCell ref="B582:C582"/>
    <mergeCell ref="E582:F582"/>
    <mergeCell ref="A583:C583"/>
    <mergeCell ref="E583:F583"/>
    <mergeCell ref="B585:C585"/>
    <mergeCell ref="E585:F585"/>
    <mergeCell ref="A577:C577"/>
    <mergeCell ref="E577:F577"/>
    <mergeCell ref="B579:C579"/>
    <mergeCell ref="E579:F579"/>
    <mergeCell ref="A580:C580"/>
    <mergeCell ref="E580:F580"/>
    <mergeCell ref="B573:C573"/>
    <mergeCell ref="E573:F573"/>
    <mergeCell ref="A574:C574"/>
    <mergeCell ref="E574:F574"/>
    <mergeCell ref="B576:C576"/>
    <mergeCell ref="E576:F576"/>
    <mergeCell ref="A568:C568"/>
    <mergeCell ref="E568:F568"/>
    <mergeCell ref="B570:C570"/>
    <mergeCell ref="E570:F570"/>
    <mergeCell ref="A571:C571"/>
    <mergeCell ref="E571:F571"/>
    <mergeCell ref="B564:C564"/>
    <mergeCell ref="E564:F564"/>
    <mergeCell ref="A565:C565"/>
    <mergeCell ref="E565:F565"/>
    <mergeCell ref="B567:C567"/>
    <mergeCell ref="E567:F567"/>
    <mergeCell ref="A559:C559"/>
    <mergeCell ref="E559:F559"/>
    <mergeCell ref="B561:C561"/>
    <mergeCell ref="E561:F561"/>
    <mergeCell ref="A562:C562"/>
    <mergeCell ref="E562:F562"/>
    <mergeCell ref="B555:C555"/>
    <mergeCell ref="E555:F555"/>
    <mergeCell ref="A556:C556"/>
    <mergeCell ref="E556:F556"/>
    <mergeCell ref="B558:C558"/>
    <mergeCell ref="E558:F558"/>
    <mergeCell ref="A550:C550"/>
    <mergeCell ref="E550:F550"/>
    <mergeCell ref="B552:C552"/>
    <mergeCell ref="E552:F552"/>
    <mergeCell ref="A553:C553"/>
    <mergeCell ref="E553:F553"/>
    <mergeCell ref="B546:C546"/>
    <mergeCell ref="E546:F546"/>
    <mergeCell ref="A547:C547"/>
    <mergeCell ref="E547:F547"/>
    <mergeCell ref="B549:C549"/>
    <mergeCell ref="E549:F549"/>
    <mergeCell ref="A541:C541"/>
    <mergeCell ref="E541:F541"/>
    <mergeCell ref="B543:C543"/>
    <mergeCell ref="E543:F543"/>
    <mergeCell ref="A544:C544"/>
    <mergeCell ref="E544:F544"/>
    <mergeCell ref="B537:C537"/>
    <mergeCell ref="E537:F537"/>
    <mergeCell ref="A538:C538"/>
    <mergeCell ref="E538:F538"/>
    <mergeCell ref="B540:C540"/>
    <mergeCell ref="E540:F540"/>
    <mergeCell ref="A532:C532"/>
    <mergeCell ref="E532:F532"/>
    <mergeCell ref="B534:C534"/>
    <mergeCell ref="E534:F534"/>
    <mergeCell ref="A535:C535"/>
    <mergeCell ref="E535:F535"/>
    <mergeCell ref="B528:C528"/>
    <mergeCell ref="E528:F528"/>
    <mergeCell ref="A529:C529"/>
    <mergeCell ref="E529:F529"/>
    <mergeCell ref="B531:C531"/>
    <mergeCell ref="E531:F531"/>
    <mergeCell ref="A523:C523"/>
    <mergeCell ref="E523:F523"/>
    <mergeCell ref="B525:C525"/>
    <mergeCell ref="E525:F525"/>
    <mergeCell ref="A526:C526"/>
    <mergeCell ref="E526:F526"/>
    <mergeCell ref="B519:C519"/>
    <mergeCell ref="E519:F519"/>
    <mergeCell ref="A520:C520"/>
    <mergeCell ref="E520:F520"/>
    <mergeCell ref="B522:C522"/>
    <mergeCell ref="E522:F522"/>
    <mergeCell ref="A514:C514"/>
    <mergeCell ref="E514:F514"/>
    <mergeCell ref="B516:C516"/>
    <mergeCell ref="E516:F516"/>
    <mergeCell ref="A517:C517"/>
    <mergeCell ref="E517:F517"/>
    <mergeCell ref="B510:C510"/>
    <mergeCell ref="E510:F510"/>
    <mergeCell ref="A511:C511"/>
    <mergeCell ref="E511:F511"/>
    <mergeCell ref="B513:C513"/>
    <mergeCell ref="E513:F513"/>
    <mergeCell ref="A505:C505"/>
    <mergeCell ref="E505:F505"/>
    <mergeCell ref="B507:C507"/>
    <mergeCell ref="E507:F507"/>
    <mergeCell ref="A508:C508"/>
    <mergeCell ref="E508:F508"/>
    <mergeCell ref="B501:C501"/>
    <mergeCell ref="E501:F501"/>
    <mergeCell ref="A502:C502"/>
    <mergeCell ref="E502:F502"/>
    <mergeCell ref="B504:C504"/>
    <mergeCell ref="E504:F504"/>
    <mergeCell ref="A496:C496"/>
    <mergeCell ref="E496:F496"/>
    <mergeCell ref="B498:C498"/>
    <mergeCell ref="E498:F498"/>
    <mergeCell ref="A499:C499"/>
    <mergeCell ref="E499:F499"/>
    <mergeCell ref="B492:C492"/>
    <mergeCell ref="E492:F492"/>
    <mergeCell ref="A493:C493"/>
    <mergeCell ref="E493:F493"/>
    <mergeCell ref="B495:C495"/>
    <mergeCell ref="E495:F495"/>
    <mergeCell ref="A487:C487"/>
    <mergeCell ref="E487:F487"/>
    <mergeCell ref="B489:C489"/>
    <mergeCell ref="E489:F489"/>
    <mergeCell ref="A490:C490"/>
    <mergeCell ref="E490:F490"/>
    <mergeCell ref="B483:C483"/>
    <mergeCell ref="E483:F483"/>
    <mergeCell ref="A484:C484"/>
    <mergeCell ref="E484:F484"/>
    <mergeCell ref="B486:C486"/>
    <mergeCell ref="E486:F486"/>
    <mergeCell ref="A478:C478"/>
    <mergeCell ref="E478:F478"/>
    <mergeCell ref="B480:C480"/>
    <mergeCell ref="E480:F480"/>
    <mergeCell ref="A481:C481"/>
    <mergeCell ref="E481:F481"/>
    <mergeCell ref="B474:C474"/>
    <mergeCell ref="E474:F474"/>
    <mergeCell ref="A475:C475"/>
    <mergeCell ref="E475:F475"/>
    <mergeCell ref="B477:C477"/>
    <mergeCell ref="E477:F477"/>
    <mergeCell ref="A469:C469"/>
    <mergeCell ref="E469:F469"/>
    <mergeCell ref="B471:C471"/>
    <mergeCell ref="E471:F471"/>
    <mergeCell ref="A472:C472"/>
    <mergeCell ref="E472:F472"/>
    <mergeCell ref="B465:C465"/>
    <mergeCell ref="E465:F465"/>
    <mergeCell ref="A466:C466"/>
    <mergeCell ref="E466:F466"/>
    <mergeCell ref="B468:C468"/>
    <mergeCell ref="E468:F468"/>
    <mergeCell ref="A460:C460"/>
    <mergeCell ref="E460:F460"/>
    <mergeCell ref="B462:C462"/>
    <mergeCell ref="E462:F462"/>
    <mergeCell ref="A463:C463"/>
    <mergeCell ref="E463:F463"/>
    <mergeCell ref="B456:C456"/>
    <mergeCell ref="E456:F456"/>
    <mergeCell ref="A457:C457"/>
    <mergeCell ref="E457:F457"/>
    <mergeCell ref="B459:C459"/>
    <mergeCell ref="E459:F459"/>
    <mergeCell ref="A451:C451"/>
    <mergeCell ref="E451:F451"/>
    <mergeCell ref="B453:C453"/>
    <mergeCell ref="E453:F453"/>
    <mergeCell ref="A454:C454"/>
    <mergeCell ref="E454:F454"/>
    <mergeCell ref="B447:C447"/>
    <mergeCell ref="E447:F447"/>
    <mergeCell ref="A448:C448"/>
    <mergeCell ref="E448:F448"/>
    <mergeCell ref="B450:C450"/>
    <mergeCell ref="E450:F450"/>
    <mergeCell ref="A442:C442"/>
    <mergeCell ref="E442:F442"/>
    <mergeCell ref="B444:C444"/>
    <mergeCell ref="E444:F444"/>
    <mergeCell ref="A445:C445"/>
    <mergeCell ref="E445:F445"/>
    <mergeCell ref="B438:C438"/>
    <mergeCell ref="E438:F438"/>
    <mergeCell ref="A439:C439"/>
    <mergeCell ref="E439:F439"/>
    <mergeCell ref="B441:C441"/>
    <mergeCell ref="E441:F441"/>
    <mergeCell ref="A433:C433"/>
    <mergeCell ref="E433:F433"/>
    <mergeCell ref="B435:C435"/>
    <mergeCell ref="E435:F435"/>
    <mergeCell ref="A436:C436"/>
    <mergeCell ref="E436:F436"/>
    <mergeCell ref="B429:C429"/>
    <mergeCell ref="E429:F429"/>
    <mergeCell ref="A430:C430"/>
    <mergeCell ref="E430:F430"/>
    <mergeCell ref="B432:C432"/>
    <mergeCell ref="E432:F432"/>
    <mergeCell ref="A423:C423"/>
    <mergeCell ref="E423:F423"/>
    <mergeCell ref="B425:C425"/>
    <mergeCell ref="E425:F425"/>
    <mergeCell ref="A426:C426"/>
    <mergeCell ref="E426:F426"/>
    <mergeCell ref="B419:C419"/>
    <mergeCell ref="E419:F419"/>
    <mergeCell ref="A420:C420"/>
    <mergeCell ref="E420:F420"/>
    <mergeCell ref="B422:C422"/>
    <mergeCell ref="E422:F422"/>
    <mergeCell ref="A414:C414"/>
    <mergeCell ref="E414:F414"/>
    <mergeCell ref="B416:C416"/>
    <mergeCell ref="E416:F416"/>
    <mergeCell ref="A417:C417"/>
    <mergeCell ref="E417:F417"/>
    <mergeCell ref="B410:C410"/>
    <mergeCell ref="E410:F410"/>
    <mergeCell ref="A411:C411"/>
    <mergeCell ref="E411:F411"/>
    <mergeCell ref="B413:C413"/>
    <mergeCell ref="E413:F413"/>
    <mergeCell ref="A405:C405"/>
    <mergeCell ref="E405:F405"/>
    <mergeCell ref="B407:C407"/>
    <mergeCell ref="E407:F407"/>
    <mergeCell ref="A408:C408"/>
    <mergeCell ref="E408:F408"/>
    <mergeCell ref="B401:C401"/>
    <mergeCell ref="E401:F401"/>
    <mergeCell ref="A402:C402"/>
    <mergeCell ref="E402:F402"/>
    <mergeCell ref="B404:C404"/>
    <mergeCell ref="E404:F404"/>
    <mergeCell ref="A396:C396"/>
    <mergeCell ref="E396:F396"/>
    <mergeCell ref="B398:C398"/>
    <mergeCell ref="E398:F398"/>
    <mergeCell ref="A399:C399"/>
    <mergeCell ref="E399:F399"/>
    <mergeCell ref="B392:C392"/>
    <mergeCell ref="E392:F392"/>
    <mergeCell ref="A393:C393"/>
    <mergeCell ref="E393:F393"/>
    <mergeCell ref="B395:C395"/>
    <mergeCell ref="E395:F395"/>
    <mergeCell ref="A387:C387"/>
    <mergeCell ref="E387:F387"/>
    <mergeCell ref="B389:C389"/>
    <mergeCell ref="E389:F389"/>
    <mergeCell ref="A390:C390"/>
    <mergeCell ref="E390:F390"/>
    <mergeCell ref="B383:C383"/>
    <mergeCell ref="E383:F383"/>
    <mergeCell ref="A384:C384"/>
    <mergeCell ref="E384:F384"/>
    <mergeCell ref="B386:C386"/>
    <mergeCell ref="E386:F386"/>
    <mergeCell ref="A378:C378"/>
    <mergeCell ref="E378:F378"/>
    <mergeCell ref="B380:C380"/>
    <mergeCell ref="E380:F380"/>
    <mergeCell ref="A381:C381"/>
    <mergeCell ref="E381:F381"/>
    <mergeCell ref="B374:C374"/>
    <mergeCell ref="E374:F374"/>
    <mergeCell ref="A375:C375"/>
    <mergeCell ref="E375:F375"/>
    <mergeCell ref="B377:C377"/>
    <mergeCell ref="E377:F377"/>
    <mergeCell ref="A369:C369"/>
    <mergeCell ref="E369:F369"/>
    <mergeCell ref="B371:C371"/>
    <mergeCell ref="E371:F371"/>
    <mergeCell ref="A372:C372"/>
    <mergeCell ref="E372:F372"/>
    <mergeCell ref="B365:C365"/>
    <mergeCell ref="E365:F365"/>
    <mergeCell ref="A366:C366"/>
    <mergeCell ref="E366:F366"/>
    <mergeCell ref="B368:C368"/>
    <mergeCell ref="E368:F368"/>
    <mergeCell ref="A360:C360"/>
    <mergeCell ref="E360:F360"/>
    <mergeCell ref="B362:C362"/>
    <mergeCell ref="E362:F362"/>
    <mergeCell ref="A363:C363"/>
    <mergeCell ref="E363:F363"/>
    <mergeCell ref="B356:C356"/>
    <mergeCell ref="E356:F356"/>
    <mergeCell ref="A357:C357"/>
    <mergeCell ref="E357:F357"/>
    <mergeCell ref="B359:C359"/>
    <mergeCell ref="E359:F359"/>
    <mergeCell ref="A351:C351"/>
    <mergeCell ref="E351:F351"/>
    <mergeCell ref="B353:C353"/>
    <mergeCell ref="E353:F353"/>
    <mergeCell ref="A354:C354"/>
    <mergeCell ref="E354:F354"/>
    <mergeCell ref="B347:C347"/>
    <mergeCell ref="E347:F347"/>
    <mergeCell ref="A348:C348"/>
    <mergeCell ref="E348:F348"/>
    <mergeCell ref="B350:C350"/>
    <mergeCell ref="E350:F350"/>
    <mergeCell ref="A342:C342"/>
    <mergeCell ref="E342:F342"/>
    <mergeCell ref="B344:C344"/>
    <mergeCell ref="E344:F344"/>
    <mergeCell ref="A345:C345"/>
    <mergeCell ref="E345:F345"/>
    <mergeCell ref="B338:C338"/>
    <mergeCell ref="E338:F338"/>
    <mergeCell ref="A339:C339"/>
    <mergeCell ref="E339:F339"/>
    <mergeCell ref="B341:C341"/>
    <mergeCell ref="E341:F341"/>
    <mergeCell ref="A333:C333"/>
    <mergeCell ref="E333:F333"/>
    <mergeCell ref="B335:C335"/>
    <mergeCell ref="E335:F335"/>
    <mergeCell ref="A336:C336"/>
    <mergeCell ref="E336:F336"/>
    <mergeCell ref="B329:C329"/>
    <mergeCell ref="E329:F329"/>
    <mergeCell ref="A330:C330"/>
    <mergeCell ref="E330:F330"/>
    <mergeCell ref="B332:C332"/>
    <mergeCell ref="E332:F332"/>
    <mergeCell ref="A324:C324"/>
    <mergeCell ref="E324:F324"/>
    <mergeCell ref="B326:C326"/>
    <mergeCell ref="E326:F326"/>
    <mergeCell ref="A327:C327"/>
    <mergeCell ref="E327:F327"/>
    <mergeCell ref="B320:C320"/>
    <mergeCell ref="E320:F320"/>
    <mergeCell ref="A321:C321"/>
    <mergeCell ref="E321:F321"/>
    <mergeCell ref="B323:C323"/>
    <mergeCell ref="E323:F323"/>
    <mergeCell ref="A315:C315"/>
    <mergeCell ref="E315:F315"/>
    <mergeCell ref="B317:C317"/>
    <mergeCell ref="E317:F317"/>
    <mergeCell ref="A318:C318"/>
    <mergeCell ref="E318:F318"/>
    <mergeCell ref="B311:C311"/>
    <mergeCell ref="E311:F311"/>
    <mergeCell ref="A312:C312"/>
    <mergeCell ref="E312:F312"/>
    <mergeCell ref="B314:C314"/>
    <mergeCell ref="E314:F314"/>
    <mergeCell ref="A306:C306"/>
    <mergeCell ref="E306:F306"/>
    <mergeCell ref="B308:C308"/>
    <mergeCell ref="E308:F308"/>
    <mergeCell ref="A309:C309"/>
    <mergeCell ref="E309:F309"/>
    <mergeCell ref="B302:C302"/>
    <mergeCell ref="E302:F302"/>
    <mergeCell ref="A303:C303"/>
    <mergeCell ref="E303:F303"/>
    <mergeCell ref="B305:C305"/>
    <mergeCell ref="E305:F305"/>
    <mergeCell ref="A297:C297"/>
    <mergeCell ref="E297:F297"/>
    <mergeCell ref="B299:C299"/>
    <mergeCell ref="E299:F299"/>
    <mergeCell ref="A300:C300"/>
    <mergeCell ref="E300:F300"/>
    <mergeCell ref="B293:C293"/>
    <mergeCell ref="E293:F293"/>
    <mergeCell ref="A294:C294"/>
    <mergeCell ref="E294:F294"/>
    <mergeCell ref="B296:C296"/>
    <mergeCell ref="E296:F296"/>
    <mergeCell ref="A288:C288"/>
    <mergeCell ref="E288:F288"/>
    <mergeCell ref="B290:C290"/>
    <mergeCell ref="E290:F290"/>
    <mergeCell ref="A291:C291"/>
    <mergeCell ref="E291:F291"/>
    <mergeCell ref="B284:C284"/>
    <mergeCell ref="E284:F284"/>
    <mergeCell ref="A285:C285"/>
    <mergeCell ref="E285:F285"/>
    <mergeCell ref="B287:C287"/>
    <mergeCell ref="E287:F287"/>
    <mergeCell ref="A279:C279"/>
    <mergeCell ref="E279:F279"/>
    <mergeCell ref="B281:C281"/>
    <mergeCell ref="E281:F281"/>
    <mergeCell ref="A282:C282"/>
    <mergeCell ref="E282:F282"/>
    <mergeCell ref="B275:C275"/>
    <mergeCell ref="E275:F275"/>
    <mergeCell ref="A276:C276"/>
    <mergeCell ref="E276:F276"/>
    <mergeCell ref="B278:C278"/>
    <mergeCell ref="E278:F278"/>
    <mergeCell ref="A270:C270"/>
    <mergeCell ref="E270:F270"/>
    <mergeCell ref="B272:C272"/>
    <mergeCell ref="E272:F272"/>
    <mergeCell ref="A273:C273"/>
    <mergeCell ref="E273:F273"/>
    <mergeCell ref="B266:C266"/>
    <mergeCell ref="E266:F266"/>
    <mergeCell ref="A267:C267"/>
    <mergeCell ref="E267:F267"/>
    <mergeCell ref="B269:C269"/>
    <mergeCell ref="E269:F269"/>
    <mergeCell ref="A261:C261"/>
    <mergeCell ref="E261:F261"/>
    <mergeCell ref="B263:C263"/>
    <mergeCell ref="E263:F263"/>
    <mergeCell ref="A264:C264"/>
    <mergeCell ref="E264:F264"/>
    <mergeCell ref="B257:C257"/>
    <mergeCell ref="E257:F257"/>
    <mergeCell ref="A258:C258"/>
    <mergeCell ref="E258:F258"/>
    <mergeCell ref="B260:C260"/>
    <mergeCell ref="E260:F260"/>
    <mergeCell ref="A252:C252"/>
    <mergeCell ref="E252:F252"/>
    <mergeCell ref="B254:C254"/>
    <mergeCell ref="E254:F254"/>
    <mergeCell ref="A255:C255"/>
    <mergeCell ref="E255:F255"/>
    <mergeCell ref="B248:C248"/>
    <mergeCell ref="E248:F248"/>
    <mergeCell ref="A249:C249"/>
    <mergeCell ref="E249:F249"/>
    <mergeCell ref="B251:C251"/>
    <mergeCell ref="E251:F251"/>
    <mergeCell ref="A243:C243"/>
    <mergeCell ref="E243:F243"/>
    <mergeCell ref="B245:C245"/>
    <mergeCell ref="E245:F245"/>
    <mergeCell ref="A246:C246"/>
    <mergeCell ref="E246:F246"/>
    <mergeCell ref="B239:C239"/>
    <mergeCell ref="E239:F239"/>
    <mergeCell ref="A240:C240"/>
    <mergeCell ref="E240:F240"/>
    <mergeCell ref="B242:C242"/>
    <mergeCell ref="E242:F242"/>
    <mergeCell ref="A234:C234"/>
    <mergeCell ref="E234:F234"/>
    <mergeCell ref="B236:C236"/>
    <mergeCell ref="E236:F236"/>
    <mergeCell ref="A237:C237"/>
    <mergeCell ref="E237:F237"/>
    <mergeCell ref="B230:C230"/>
    <mergeCell ref="E230:F230"/>
    <mergeCell ref="A231:C231"/>
    <mergeCell ref="E231:F231"/>
    <mergeCell ref="B233:C233"/>
    <mergeCell ref="E233:F233"/>
    <mergeCell ref="A225:C225"/>
    <mergeCell ref="E225:F225"/>
    <mergeCell ref="B227:C227"/>
    <mergeCell ref="E227:F227"/>
    <mergeCell ref="A228:C228"/>
    <mergeCell ref="E228:F228"/>
    <mergeCell ref="B221:C221"/>
    <mergeCell ref="E221:F221"/>
    <mergeCell ref="A222:C222"/>
    <mergeCell ref="E222:F222"/>
    <mergeCell ref="B224:C224"/>
    <mergeCell ref="E224:F224"/>
    <mergeCell ref="A216:C216"/>
    <mergeCell ref="E216:F216"/>
    <mergeCell ref="B218:C218"/>
    <mergeCell ref="E218:F218"/>
    <mergeCell ref="A219:C219"/>
    <mergeCell ref="E219:F219"/>
    <mergeCell ref="B212:C212"/>
    <mergeCell ref="E212:F212"/>
    <mergeCell ref="A213:C213"/>
    <mergeCell ref="E213:F213"/>
    <mergeCell ref="B215:C215"/>
    <mergeCell ref="E215:F215"/>
    <mergeCell ref="A207:C207"/>
    <mergeCell ref="E207:F207"/>
    <mergeCell ref="B209:C209"/>
    <mergeCell ref="E209:F209"/>
    <mergeCell ref="A210:C210"/>
    <mergeCell ref="E210:F210"/>
    <mergeCell ref="B203:C203"/>
    <mergeCell ref="E203:F203"/>
    <mergeCell ref="A204:C204"/>
    <mergeCell ref="E204:F204"/>
    <mergeCell ref="B206:C206"/>
    <mergeCell ref="E206:F206"/>
    <mergeCell ref="A198:C198"/>
    <mergeCell ref="E198:F198"/>
    <mergeCell ref="B200:C200"/>
    <mergeCell ref="E200:F200"/>
    <mergeCell ref="A201:C201"/>
    <mergeCell ref="E201:F201"/>
    <mergeCell ref="B194:C194"/>
    <mergeCell ref="E194:F194"/>
    <mergeCell ref="A195:C195"/>
    <mergeCell ref="E195:F195"/>
    <mergeCell ref="B197:C197"/>
    <mergeCell ref="E197:F197"/>
    <mergeCell ref="A189:C189"/>
    <mergeCell ref="E189:F189"/>
    <mergeCell ref="B191:C191"/>
    <mergeCell ref="E191:F191"/>
    <mergeCell ref="A192:C192"/>
    <mergeCell ref="E192:F192"/>
    <mergeCell ref="B184:C184"/>
    <mergeCell ref="E184:F184"/>
    <mergeCell ref="A185:C185"/>
    <mergeCell ref="E185:F185"/>
    <mergeCell ref="B188:C188"/>
    <mergeCell ref="E188:F188"/>
    <mergeCell ref="A179:C179"/>
    <mergeCell ref="E179:F179"/>
    <mergeCell ref="B181:C181"/>
    <mergeCell ref="E181:F181"/>
    <mergeCell ref="A182:C182"/>
    <mergeCell ref="E182:F182"/>
    <mergeCell ref="B175:C175"/>
    <mergeCell ref="E175:F175"/>
    <mergeCell ref="A176:C176"/>
    <mergeCell ref="E176:F176"/>
    <mergeCell ref="B178:C178"/>
    <mergeCell ref="E178:F178"/>
    <mergeCell ref="A170:C170"/>
    <mergeCell ref="E170:F170"/>
    <mergeCell ref="B172:C172"/>
    <mergeCell ref="E172:F172"/>
    <mergeCell ref="A173:C173"/>
    <mergeCell ref="E173:F173"/>
    <mergeCell ref="B166:C166"/>
    <mergeCell ref="E166:F166"/>
    <mergeCell ref="A167:C167"/>
    <mergeCell ref="E167:F167"/>
    <mergeCell ref="B169:C169"/>
    <mergeCell ref="E169:F169"/>
    <mergeCell ref="A161:C161"/>
    <mergeCell ref="E161:F161"/>
    <mergeCell ref="B163:C163"/>
    <mergeCell ref="E163:F163"/>
    <mergeCell ref="A164:C164"/>
    <mergeCell ref="E164:F164"/>
    <mergeCell ref="B157:C157"/>
    <mergeCell ref="E157:F157"/>
    <mergeCell ref="A158:C158"/>
    <mergeCell ref="E158:F158"/>
    <mergeCell ref="B160:C160"/>
    <mergeCell ref="E160:F160"/>
    <mergeCell ref="A152:C152"/>
    <mergeCell ref="E152:F152"/>
    <mergeCell ref="B154:C154"/>
    <mergeCell ref="E154:F154"/>
    <mergeCell ref="A155:C155"/>
    <mergeCell ref="E155:F155"/>
    <mergeCell ref="B148:C148"/>
    <mergeCell ref="E148:F148"/>
    <mergeCell ref="A149:C149"/>
    <mergeCell ref="E149:F149"/>
    <mergeCell ref="B151:C151"/>
    <mergeCell ref="E151:F151"/>
    <mergeCell ref="A143:C143"/>
    <mergeCell ref="E143:F143"/>
    <mergeCell ref="B145:C145"/>
    <mergeCell ref="E145:F145"/>
    <mergeCell ref="A146:C146"/>
    <mergeCell ref="E146:F146"/>
    <mergeCell ref="B139:C139"/>
    <mergeCell ref="E139:F139"/>
    <mergeCell ref="A140:C140"/>
    <mergeCell ref="E140:F140"/>
    <mergeCell ref="B142:C142"/>
    <mergeCell ref="E142:F142"/>
    <mergeCell ref="A134:C134"/>
    <mergeCell ref="E134:F134"/>
    <mergeCell ref="B136:C136"/>
    <mergeCell ref="E136:F136"/>
    <mergeCell ref="A137:C137"/>
    <mergeCell ref="E137:F137"/>
    <mergeCell ref="B130:C130"/>
    <mergeCell ref="E130:F130"/>
    <mergeCell ref="A131:C131"/>
    <mergeCell ref="E131:F131"/>
    <mergeCell ref="B133:C133"/>
    <mergeCell ref="E133:F133"/>
    <mergeCell ref="A125:C125"/>
    <mergeCell ref="E125:F125"/>
    <mergeCell ref="B127:C127"/>
    <mergeCell ref="E127:F127"/>
    <mergeCell ref="A128:C128"/>
    <mergeCell ref="E128:F128"/>
    <mergeCell ref="B121:C121"/>
    <mergeCell ref="E121:F121"/>
    <mergeCell ref="A122:C122"/>
    <mergeCell ref="E122:F122"/>
    <mergeCell ref="B124:C124"/>
    <mergeCell ref="E124:F124"/>
    <mergeCell ref="A116:C116"/>
    <mergeCell ref="E116:F116"/>
    <mergeCell ref="B118:C118"/>
    <mergeCell ref="E118:F118"/>
    <mergeCell ref="A119:C119"/>
    <mergeCell ref="E119:F119"/>
    <mergeCell ref="B112:C112"/>
    <mergeCell ref="E112:F112"/>
    <mergeCell ref="A113:C113"/>
    <mergeCell ref="E113:F113"/>
    <mergeCell ref="B115:C115"/>
    <mergeCell ref="E115:F115"/>
    <mergeCell ref="A107:C107"/>
    <mergeCell ref="E107:F107"/>
    <mergeCell ref="B109:C109"/>
    <mergeCell ref="E109:F109"/>
    <mergeCell ref="A110:C110"/>
    <mergeCell ref="E110:F110"/>
    <mergeCell ref="B103:C103"/>
    <mergeCell ref="E103:F103"/>
    <mergeCell ref="A104:C104"/>
    <mergeCell ref="E104:F104"/>
    <mergeCell ref="B106:C106"/>
    <mergeCell ref="E106:F106"/>
    <mergeCell ref="A98:C98"/>
    <mergeCell ref="E98:F98"/>
    <mergeCell ref="B100:C100"/>
    <mergeCell ref="E100:F100"/>
    <mergeCell ref="A101:C101"/>
    <mergeCell ref="E101:F101"/>
    <mergeCell ref="B94:C94"/>
    <mergeCell ref="E94:F94"/>
    <mergeCell ref="A95:C95"/>
    <mergeCell ref="E95:F95"/>
    <mergeCell ref="B97:C97"/>
    <mergeCell ref="E97:F97"/>
    <mergeCell ref="A89:C89"/>
    <mergeCell ref="E89:F89"/>
    <mergeCell ref="B91:C91"/>
    <mergeCell ref="E91:F91"/>
    <mergeCell ref="A92:C92"/>
    <mergeCell ref="E92:F92"/>
    <mergeCell ref="B84:C84"/>
    <mergeCell ref="E84:F84"/>
    <mergeCell ref="A85:C85"/>
    <mergeCell ref="E85:F85"/>
    <mergeCell ref="B88:C88"/>
    <mergeCell ref="E88:F88"/>
    <mergeCell ref="A79:C79"/>
    <mergeCell ref="E79:F79"/>
    <mergeCell ref="B81:C81"/>
    <mergeCell ref="E81:F81"/>
    <mergeCell ref="A82:C82"/>
    <mergeCell ref="E82:F82"/>
    <mergeCell ref="B75:C75"/>
    <mergeCell ref="E75:F75"/>
    <mergeCell ref="A76:C76"/>
    <mergeCell ref="E76:F76"/>
    <mergeCell ref="B78:C78"/>
    <mergeCell ref="E78:F78"/>
    <mergeCell ref="A70:C70"/>
    <mergeCell ref="E70:F70"/>
    <mergeCell ref="B72:C72"/>
    <mergeCell ref="E72:F72"/>
    <mergeCell ref="A73:C73"/>
    <mergeCell ref="E73:F73"/>
    <mergeCell ref="B66:C66"/>
    <mergeCell ref="E66:F66"/>
    <mergeCell ref="A67:C67"/>
    <mergeCell ref="E67:F67"/>
    <mergeCell ref="B69:C69"/>
    <mergeCell ref="E69:F69"/>
    <mergeCell ref="A61:C61"/>
    <mergeCell ref="E61:F61"/>
    <mergeCell ref="B63:C63"/>
    <mergeCell ref="E63:F63"/>
    <mergeCell ref="A64:C64"/>
    <mergeCell ref="E64:F64"/>
    <mergeCell ref="B57:C57"/>
    <mergeCell ref="E57:F57"/>
    <mergeCell ref="A58:C58"/>
    <mergeCell ref="E58:F58"/>
    <mergeCell ref="B60:C60"/>
    <mergeCell ref="E60:F60"/>
    <mergeCell ref="A52:C52"/>
    <mergeCell ref="E52:F52"/>
    <mergeCell ref="B54:C54"/>
    <mergeCell ref="E54:F54"/>
    <mergeCell ref="A55:C55"/>
    <mergeCell ref="E55:F55"/>
    <mergeCell ref="B48:C48"/>
    <mergeCell ref="E48:F48"/>
    <mergeCell ref="A49:C49"/>
    <mergeCell ref="E49:F49"/>
    <mergeCell ref="B51:C51"/>
    <mergeCell ref="E51:F51"/>
    <mergeCell ref="A43:C43"/>
    <mergeCell ref="E43:F43"/>
    <mergeCell ref="B45:C45"/>
    <mergeCell ref="E45:F45"/>
    <mergeCell ref="A46:C46"/>
    <mergeCell ref="E46:F46"/>
    <mergeCell ref="B38:C38"/>
    <mergeCell ref="E38:F38"/>
    <mergeCell ref="A39:C39"/>
    <mergeCell ref="E39:F39"/>
    <mergeCell ref="B42:C42"/>
    <mergeCell ref="E42:F42"/>
    <mergeCell ref="A33:C33"/>
    <mergeCell ref="E33:F33"/>
    <mergeCell ref="B35:C35"/>
    <mergeCell ref="E35:F35"/>
    <mergeCell ref="A36:C36"/>
    <mergeCell ref="E36:F36"/>
    <mergeCell ref="B28:C28"/>
    <mergeCell ref="E28:F28"/>
    <mergeCell ref="A29:C29"/>
    <mergeCell ref="E29:F29"/>
    <mergeCell ref="B32:C32"/>
    <mergeCell ref="E32:F32"/>
    <mergeCell ref="A23:C23"/>
    <mergeCell ref="E23:F23"/>
    <mergeCell ref="B25:C25"/>
    <mergeCell ref="E25:F25"/>
    <mergeCell ref="A26:C26"/>
    <mergeCell ref="E26:F26"/>
    <mergeCell ref="E1:F1"/>
    <mergeCell ref="E2:F2"/>
    <mergeCell ref="A3:F3"/>
    <mergeCell ref="B7:C7"/>
    <mergeCell ref="E7:F7"/>
    <mergeCell ref="A8:C8"/>
    <mergeCell ref="E8:F8"/>
    <mergeCell ref="B19:C19"/>
    <mergeCell ref="E19:F19"/>
    <mergeCell ref="A20:C20"/>
    <mergeCell ref="E20:F20"/>
    <mergeCell ref="B22:C22"/>
    <mergeCell ref="E22:F22"/>
    <mergeCell ref="A14:C14"/>
    <mergeCell ref="E14:F14"/>
    <mergeCell ref="B16:C16"/>
    <mergeCell ref="E16:F16"/>
    <mergeCell ref="A17:C17"/>
    <mergeCell ref="E17:F17"/>
    <mergeCell ref="B10:C10"/>
    <mergeCell ref="E10:F10"/>
    <mergeCell ref="A11:C11"/>
    <mergeCell ref="E11:F11"/>
    <mergeCell ref="B13:C13"/>
    <mergeCell ref="E13:F1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"/>
  <sheetViews>
    <sheetView tabSelected="1" zoomScale="90" zoomScaleNormal="90" workbookViewId="0">
      <selection activeCell="F23" sqref="F23"/>
    </sheetView>
  </sheetViews>
  <sheetFormatPr defaultColWidth="9" defaultRowHeight="13.8" x14ac:dyDescent="0.25"/>
  <cols>
    <col min="1" max="1" width="20" style="43" bestFit="1" customWidth="1"/>
    <col min="2" max="2" width="60" style="43" bestFit="1" customWidth="1"/>
    <col min="3" max="3" width="20" style="43" bestFit="1" customWidth="1"/>
    <col min="4" max="30" width="12" style="43" bestFit="1" customWidth="1"/>
    <col min="31" max="16384" width="9" style="43"/>
  </cols>
  <sheetData>
    <row r="1" spans="1:11" x14ac:dyDescent="0.25">
      <c r="A1" s="72"/>
      <c r="B1" s="72" t="s">
        <v>0</v>
      </c>
      <c r="C1" s="72" t="s">
        <v>1</v>
      </c>
      <c r="D1" s="129" t="s">
        <v>2</v>
      </c>
      <c r="E1" s="129"/>
      <c r="F1" s="129" t="s">
        <v>3</v>
      </c>
      <c r="G1" s="129"/>
    </row>
    <row r="2" spans="1:11" ht="66" x14ac:dyDescent="0.25">
      <c r="A2" s="73"/>
      <c r="B2" s="73" t="s">
        <v>695</v>
      </c>
      <c r="C2" s="73" t="s">
        <v>696</v>
      </c>
      <c r="D2" s="130" t="s">
        <v>6</v>
      </c>
      <c r="E2" s="130"/>
      <c r="F2" s="130" t="s">
        <v>7</v>
      </c>
      <c r="G2" s="130"/>
    </row>
    <row r="3" spans="1:11" x14ac:dyDescent="0.25">
      <c r="A3" s="136" t="s">
        <v>873</v>
      </c>
      <c r="B3" s="127"/>
      <c r="C3" s="127"/>
      <c r="D3" s="127"/>
      <c r="E3" s="127"/>
      <c r="F3" s="127"/>
      <c r="G3" s="127"/>
    </row>
    <row r="4" spans="1:11" x14ac:dyDescent="0.25">
      <c r="A4" s="74" t="s">
        <v>9</v>
      </c>
      <c r="B4" s="74" t="s">
        <v>12</v>
      </c>
      <c r="C4" s="75" t="s">
        <v>874</v>
      </c>
      <c r="D4" s="97" t="s">
        <v>875</v>
      </c>
      <c r="E4" s="97" t="s">
        <v>876</v>
      </c>
      <c r="F4" s="97" t="s">
        <v>877</v>
      </c>
      <c r="G4" s="97" t="s">
        <v>878</v>
      </c>
      <c r="H4" s="98" t="s">
        <v>879</v>
      </c>
      <c r="I4" s="99" t="s">
        <v>880</v>
      </c>
    </row>
    <row r="5" spans="1:11" ht="26.4" x14ac:dyDescent="0.25">
      <c r="A5" s="25" t="s">
        <v>18</v>
      </c>
      <c r="B5" s="25" t="s">
        <v>20</v>
      </c>
      <c r="C5" s="100" t="s">
        <v>895</v>
      </c>
      <c r="D5" s="101" t="s">
        <v>897</v>
      </c>
      <c r="E5" s="101" t="s">
        <v>900</v>
      </c>
      <c r="F5" s="101" t="s">
        <v>902</v>
      </c>
      <c r="G5" s="101" t="s">
        <v>903</v>
      </c>
      <c r="H5" s="101" t="s">
        <v>903</v>
      </c>
      <c r="I5" s="102" t="s">
        <v>895</v>
      </c>
    </row>
    <row r="6" spans="1:11" ht="26.4" x14ac:dyDescent="0.25">
      <c r="A6" s="25" t="s">
        <v>51</v>
      </c>
      <c r="B6" s="25" t="s">
        <v>52</v>
      </c>
      <c r="C6" s="100" t="s">
        <v>895</v>
      </c>
      <c r="D6" s="101" t="s">
        <v>898</v>
      </c>
      <c r="E6" s="101" t="s">
        <v>898</v>
      </c>
      <c r="F6" s="101" t="s">
        <v>898</v>
      </c>
      <c r="G6" s="101" t="s">
        <v>898</v>
      </c>
      <c r="H6" s="101" t="s">
        <v>898</v>
      </c>
      <c r="I6" s="102" t="s">
        <v>895</v>
      </c>
    </row>
    <row r="7" spans="1:11" ht="27" thickBot="1" x14ac:dyDescent="0.3">
      <c r="A7" s="25" t="s">
        <v>62</v>
      </c>
      <c r="B7" s="25" t="s">
        <v>63</v>
      </c>
      <c r="C7" s="27" t="s">
        <v>895</v>
      </c>
      <c r="D7" s="103" t="s">
        <v>899</v>
      </c>
      <c r="E7" s="101" t="s">
        <v>901</v>
      </c>
      <c r="F7" s="104" t="s">
        <v>21</v>
      </c>
      <c r="G7" s="104"/>
      <c r="H7" s="105" t="s">
        <v>21</v>
      </c>
      <c r="I7" s="106" t="str">
        <f>C7</f>
        <v xml:space="preserve">100,00%
</v>
      </c>
    </row>
    <row r="8" spans="1:11" ht="27" thickTop="1" x14ac:dyDescent="0.25">
      <c r="A8" s="107" t="s">
        <v>881</v>
      </c>
      <c r="B8" s="107" t="s">
        <v>882</v>
      </c>
      <c r="C8" s="108" t="s">
        <v>883</v>
      </c>
      <c r="D8" s="109" t="s">
        <v>21</v>
      </c>
      <c r="E8" s="110"/>
      <c r="F8" s="110"/>
      <c r="G8" s="110"/>
      <c r="H8" s="110"/>
      <c r="I8" s="111"/>
    </row>
    <row r="9" spans="1:11" ht="26.4" x14ac:dyDescent="0.25">
      <c r="A9" s="25" t="s">
        <v>284</v>
      </c>
      <c r="B9" s="25" t="s">
        <v>285</v>
      </c>
      <c r="C9" s="27" t="s">
        <v>895</v>
      </c>
      <c r="D9" s="27" t="s">
        <v>21</v>
      </c>
      <c r="E9" s="112" t="s">
        <v>21</v>
      </c>
      <c r="F9" s="101" t="s">
        <v>904</v>
      </c>
      <c r="G9" s="101" t="s">
        <v>905</v>
      </c>
      <c r="H9" s="101" t="s">
        <v>904</v>
      </c>
      <c r="I9" s="113" t="str">
        <f>C9</f>
        <v xml:space="preserve">100,00%
</v>
      </c>
    </row>
    <row r="10" spans="1:11" ht="26.4" x14ac:dyDescent="0.25">
      <c r="A10" s="25" t="s">
        <v>443</v>
      </c>
      <c r="B10" s="25" t="s">
        <v>444</v>
      </c>
      <c r="C10" s="27" t="s">
        <v>896</v>
      </c>
      <c r="D10" s="27" t="s">
        <v>21</v>
      </c>
      <c r="E10" s="27" t="s">
        <v>21</v>
      </c>
      <c r="F10" s="101" t="s">
        <v>901</v>
      </c>
      <c r="G10" s="101" t="s">
        <v>906</v>
      </c>
      <c r="H10" s="101" t="s">
        <v>901</v>
      </c>
      <c r="I10" s="27" t="s">
        <v>896</v>
      </c>
    </row>
    <row r="11" spans="1:11" ht="26.4" x14ac:dyDescent="0.25">
      <c r="A11" s="107" t="s">
        <v>884</v>
      </c>
      <c r="B11" s="107" t="s">
        <v>885</v>
      </c>
      <c r="C11" s="108" t="s">
        <v>883</v>
      </c>
      <c r="D11" s="108" t="s">
        <v>21</v>
      </c>
      <c r="E11" s="108" t="s">
        <v>21</v>
      </c>
      <c r="F11" s="109" t="s">
        <v>21</v>
      </c>
      <c r="G11" s="110"/>
      <c r="H11" s="110"/>
      <c r="I11" s="114"/>
    </row>
    <row r="12" spans="1:11" ht="26.4" x14ac:dyDescent="0.25">
      <c r="A12" s="25" t="s">
        <v>583</v>
      </c>
      <c r="B12" s="25" t="s">
        <v>861</v>
      </c>
      <c r="C12" s="27" t="s">
        <v>895</v>
      </c>
      <c r="D12" s="27" t="s">
        <v>21</v>
      </c>
      <c r="E12" s="27" t="s">
        <v>21</v>
      </c>
      <c r="F12" s="27" t="s">
        <v>21</v>
      </c>
      <c r="G12" s="101" t="s">
        <v>904</v>
      </c>
      <c r="H12" s="101" t="s">
        <v>908</v>
      </c>
      <c r="I12" s="102" t="s">
        <v>895</v>
      </c>
    </row>
    <row r="13" spans="1:11" ht="26.4" x14ac:dyDescent="0.25">
      <c r="A13" s="115">
        <v>9</v>
      </c>
      <c r="B13" s="115" t="s">
        <v>886</v>
      </c>
      <c r="C13" s="27" t="s">
        <v>895</v>
      </c>
      <c r="D13" s="116"/>
      <c r="E13" s="117" t="s">
        <v>907</v>
      </c>
      <c r="F13" s="117" t="s">
        <v>898</v>
      </c>
      <c r="G13" s="117" t="s">
        <v>905</v>
      </c>
      <c r="H13" s="117" t="s">
        <v>901</v>
      </c>
      <c r="I13" s="27" t="s">
        <v>895</v>
      </c>
    </row>
    <row r="14" spans="1:11" x14ac:dyDescent="0.25">
      <c r="A14" s="130" t="s">
        <v>887</v>
      </c>
      <c r="B14" s="130"/>
      <c r="C14" s="73"/>
      <c r="D14" s="118" t="e">
        <f>D15/C15</f>
        <v>#DIV/0!</v>
      </c>
      <c r="E14" s="118" t="e">
        <f>E15/C15</f>
        <v>#DIV/0!</v>
      </c>
      <c r="F14" s="118" t="e">
        <f>F15/C15</f>
        <v>#DIV/0!</v>
      </c>
      <c r="G14" s="118" t="e">
        <f>G15/C15</f>
        <v>#DIV/0!</v>
      </c>
      <c r="H14" s="118" t="e">
        <f>H15/C15</f>
        <v>#DIV/0!</v>
      </c>
      <c r="I14" s="118" t="e">
        <f>SUM(D14:H14)</f>
        <v>#DIV/0!</v>
      </c>
    </row>
    <row r="15" spans="1:11" x14ac:dyDescent="0.25">
      <c r="A15" s="130" t="s">
        <v>888</v>
      </c>
      <c r="B15" s="130"/>
      <c r="C15" s="119"/>
      <c r="D15" s="119"/>
      <c r="E15" s="119"/>
      <c r="F15" s="119"/>
      <c r="G15" s="119"/>
      <c r="H15" s="119"/>
      <c r="I15" s="119"/>
      <c r="J15" s="20"/>
      <c r="K15" s="20"/>
    </row>
    <row r="16" spans="1:11" x14ac:dyDescent="0.25">
      <c r="A16" s="73" t="s">
        <v>889</v>
      </c>
      <c r="B16" s="73"/>
      <c r="C16" s="119"/>
      <c r="D16" s="119"/>
      <c r="E16" s="119"/>
      <c r="F16" s="119"/>
      <c r="G16" s="119"/>
      <c r="H16" s="119"/>
      <c r="I16" s="119"/>
    </row>
    <row r="17" spans="1:9" x14ac:dyDescent="0.25">
      <c r="A17" s="73" t="s">
        <v>880</v>
      </c>
      <c r="B17" s="73"/>
      <c r="C17" s="119"/>
      <c r="D17" s="119"/>
      <c r="E17" s="119"/>
      <c r="F17" s="119"/>
      <c r="G17" s="119"/>
      <c r="H17" s="119"/>
      <c r="I17" s="119"/>
    </row>
    <row r="18" spans="1:9" x14ac:dyDescent="0.25">
      <c r="A18" s="130" t="s">
        <v>890</v>
      </c>
      <c r="B18" s="130"/>
      <c r="C18" s="120" t="s">
        <v>891</v>
      </c>
      <c r="D18" s="118" t="e">
        <f>D14</f>
        <v>#DIV/0!</v>
      </c>
      <c r="E18" s="118" t="e">
        <f>E14+D18</f>
        <v>#DIV/0!</v>
      </c>
      <c r="F18" s="118" t="e">
        <f>E18+F14</f>
        <v>#DIV/0!</v>
      </c>
      <c r="G18" s="118" t="e">
        <f>F18+G14</f>
        <v>#DIV/0!</v>
      </c>
      <c r="H18" s="118" t="e">
        <f>G18+H14</f>
        <v>#DIV/0!</v>
      </c>
      <c r="I18" s="118" t="e">
        <f>H18</f>
        <v>#DIV/0!</v>
      </c>
    </row>
    <row r="19" spans="1:9" x14ac:dyDescent="0.25">
      <c r="A19" s="130" t="s">
        <v>892</v>
      </c>
      <c r="B19" s="130"/>
      <c r="C19" s="119"/>
      <c r="D19" s="119"/>
      <c r="E19" s="119"/>
      <c r="F19" s="119"/>
      <c r="G19" s="119"/>
      <c r="H19" s="119"/>
      <c r="I19" s="119"/>
    </row>
    <row r="20" spans="1:9" x14ac:dyDescent="0.25">
      <c r="A20" s="121"/>
      <c r="B20" s="121"/>
      <c r="C20" s="121"/>
      <c r="D20" s="121"/>
      <c r="E20" s="121"/>
      <c r="F20" s="121"/>
      <c r="G20" s="121"/>
    </row>
    <row r="21" spans="1:9" ht="14.25" customHeight="1" x14ac:dyDescent="0.25">
      <c r="A21" s="96"/>
      <c r="B21" s="96"/>
      <c r="C21" s="96"/>
      <c r="D21" s="96"/>
      <c r="E21" s="96"/>
      <c r="F21" s="96"/>
      <c r="G21" s="96"/>
      <c r="H21" s="43" t="s">
        <v>893</v>
      </c>
    </row>
    <row r="22" spans="1:9" x14ac:dyDescent="0.25">
      <c r="A22" s="133" t="s">
        <v>894</v>
      </c>
      <c r="B22" s="127"/>
      <c r="C22" s="127"/>
      <c r="D22" s="127"/>
      <c r="E22" s="127"/>
      <c r="F22" s="127"/>
      <c r="G22" s="127"/>
    </row>
    <row r="24" spans="1:9" ht="49.5" customHeight="1" x14ac:dyDescent="0.25">
      <c r="A24" s="133" t="s">
        <v>614</v>
      </c>
      <c r="B24" s="127"/>
      <c r="C24" s="127"/>
      <c r="D24" s="127"/>
      <c r="E24" s="127"/>
      <c r="F24" s="127"/>
      <c r="G24" s="127"/>
    </row>
  </sheetData>
  <mergeCells count="11">
    <mergeCell ref="A15:B15"/>
    <mergeCell ref="A18:B18"/>
    <mergeCell ref="A19:B19"/>
    <mergeCell ref="A22:G22"/>
    <mergeCell ref="A24:G24"/>
    <mergeCell ref="A14:B14"/>
    <mergeCell ref="D1:E1"/>
    <mergeCell ref="F1:G1"/>
    <mergeCell ref="D2:E2"/>
    <mergeCell ref="F2:G2"/>
    <mergeCell ref="A3:G3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5F1F27B5AE2DB49AAE649273C23D653" ma:contentTypeVersion="20" ma:contentTypeDescription="Crie um novo documento." ma:contentTypeScope="" ma:versionID="ac6aeee762125deeaad627b11cfc38d0">
  <xsd:schema xmlns:xsd="http://www.w3.org/2001/XMLSchema" xmlns:xs="http://www.w3.org/2001/XMLSchema" xmlns:p="http://schemas.microsoft.com/office/2006/metadata/properties" xmlns:ns2="f23f8eac-f1d7-411f-955e-781fdb8e7e03" xmlns:ns3="ea7e7587-b21f-4265-b815-62ae95676836" targetNamespace="http://schemas.microsoft.com/office/2006/metadata/properties" ma:root="true" ma:fieldsID="141b41b854eb23de8628d40e4a9320bf" ns2:_="" ns3:_="">
    <xsd:import namespace="f23f8eac-f1d7-411f-955e-781fdb8e7e03"/>
    <xsd:import namespace="ea7e7587-b21f-4265-b815-62ae956768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numero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3f8eac-f1d7-411f-955e-781fdb8e7e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5044d1-0f51-4ac5-acef-3f433733fe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umero" ma:index="24" nillable="true" ma:displayName="numero" ma:format="Dropdown" ma:internalName="numero" ma:percentage="FALSE">
      <xsd:simpleType>
        <xsd:restriction base="dms:Number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7e7587-b21f-4265-b815-62ae956768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b78f575-d43f-4fb1-87c2-b858b1a33cc3}" ma:internalName="TaxCatchAll" ma:showField="CatchAllData" ma:web="ea7e7587-b21f-4265-b815-62ae956768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7e7587-b21f-4265-b815-62ae95676836" xsi:nil="true"/>
    <numero xmlns="f23f8eac-f1d7-411f-955e-781fdb8e7e03" xsi:nil="true"/>
    <lcf76f155ced4ddcb4097134ff3c332f xmlns="f23f8eac-f1d7-411f-955e-781fdb8e7e0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2526AB1-FEC2-4FAC-9440-89353F519633}"/>
</file>

<file path=customXml/itemProps2.xml><?xml version="1.0" encoding="utf-8"?>
<ds:datastoreItem xmlns:ds="http://schemas.openxmlformats.org/officeDocument/2006/customXml" ds:itemID="{54ABD4E3-1506-4BF0-9ACC-0DF518E03F74}"/>
</file>

<file path=customXml/itemProps3.xml><?xml version="1.0" encoding="utf-8"?>
<ds:datastoreItem xmlns:ds="http://schemas.openxmlformats.org/officeDocument/2006/customXml" ds:itemID="{1705F90A-2FDE-442C-93A6-09D0C94C42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 Sintético</vt:lpstr>
      <vt:lpstr>MEMÓRIA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Yan Costa Perissé Pereira</cp:lastModifiedBy>
  <cp:revision>0</cp:revision>
  <dcterms:created xsi:type="dcterms:W3CDTF">2025-06-24T18:41:15Z</dcterms:created>
  <dcterms:modified xsi:type="dcterms:W3CDTF">2025-09-25T18:10:28Z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0x01010045F1F27B5AE2DB49AAE649273C23D653</vt:lpwstr>
  </property>
</Properties>
</file>